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-20" windowWidth="11640" windowHeight="11020"/>
  </bookViews>
  <sheets>
    <sheet name="107進環管所-在職專班(中文) (新版)" sheetId="18" r:id="rId1"/>
  </sheets>
  <definedNames>
    <definedName name="_xlnm.Print_Area" localSheetId="0">'107進環管所-在職專班(中文) (新版)'!$A$1:$P$39</definedName>
  </definedNames>
  <calcPr calcId="144525"/>
  <webPublishObjects count="1">
    <webPublishObject id="19532" divId="歷年甲乙丙組課程規劃表_19532" destinationFile="D:\照片\環管所資料\envmange3\Page.htm"/>
  </webPublishObjects>
</workbook>
</file>

<file path=xl/calcChain.xml><?xml version="1.0" encoding="utf-8"?>
<calcChain xmlns="http://schemas.openxmlformats.org/spreadsheetml/2006/main">
  <c r="K35" i="18" l="1"/>
  <c r="L35" i="18"/>
  <c r="M35" i="18"/>
  <c r="N35" i="18"/>
  <c r="O35" i="18"/>
  <c r="J35" i="18"/>
  <c r="D35" i="18"/>
  <c r="E35" i="18"/>
  <c r="F35" i="18"/>
  <c r="G35" i="18"/>
  <c r="H35" i="18"/>
  <c r="C35" i="18"/>
  <c r="K10" i="18" l="1"/>
  <c r="L10" i="18"/>
  <c r="M10" i="18"/>
  <c r="N10" i="18"/>
  <c r="O10" i="18"/>
  <c r="J10" i="18"/>
  <c r="D10" i="18"/>
  <c r="E10" i="18"/>
  <c r="F10" i="18"/>
  <c r="G10" i="18"/>
  <c r="H10" i="18"/>
  <c r="C10" i="18"/>
  <c r="M34" i="18" l="1"/>
  <c r="M36" i="18" s="1"/>
  <c r="L34" i="18"/>
  <c r="L36" i="18" s="1"/>
  <c r="D34" i="18"/>
  <c r="D36" i="18" s="1"/>
  <c r="J34" i="18"/>
  <c r="J36" i="18" s="1"/>
  <c r="O34" i="18"/>
  <c r="O36" i="18" s="1"/>
  <c r="C34" i="18"/>
  <c r="C36" i="18" s="1"/>
  <c r="N34" i="18"/>
  <c r="N36" i="18" s="1"/>
  <c r="H34" i="18"/>
  <c r="H36" i="18" s="1"/>
  <c r="G34" i="18"/>
  <c r="G36" i="18" s="1"/>
  <c r="F34" i="18"/>
  <c r="F36" i="18" s="1"/>
  <c r="K34" i="18"/>
  <c r="K36" i="18" s="1"/>
  <c r="E34" i="18"/>
  <c r="E36" i="18" s="1"/>
  <c r="P35" i="18"/>
  <c r="P36" i="18" l="1"/>
  <c r="P34" i="18"/>
  <c r="P10" i="18"/>
  <c r="P33" i="18"/>
</calcChain>
</file>

<file path=xl/sharedStrings.xml><?xml version="1.0" encoding="utf-8"?>
<sst xmlns="http://schemas.openxmlformats.org/spreadsheetml/2006/main" count="86" uniqueCount="71">
  <si>
    <t>類別</t>
    <phoneticPr fontId="1" type="noConversion"/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</si>
  <si>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</si>
  <si>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上學期</t>
  </si>
  <si>
    <t>下學期</t>
  </si>
  <si>
    <t>學分</t>
  </si>
  <si>
    <t>授課時數</t>
    <phoneticPr fontId="1" type="noConversion"/>
  </si>
  <si>
    <t>實習(驗)時數</t>
    <phoneticPr fontId="1" type="noConversion"/>
  </si>
  <si>
    <t>專業必修</t>
  </si>
  <si>
    <t xml:space="preserve"> 專業選修</t>
    <phoneticPr fontId="1" type="noConversion"/>
  </si>
  <si>
    <t>總計</t>
    <phoneticPr fontId="1" type="noConversion"/>
  </si>
  <si>
    <t>備註</t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</si>
  <si>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</si>
  <si>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選修學分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</si>
  <si>
    <r>
      <t>總學分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  <charset val="136"/>
      </rPr>
      <t>總時數</t>
    </r>
  </si>
  <si>
    <r>
      <t>第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一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學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年</t>
    </r>
  </si>
  <si>
    <r>
      <t>第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二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學</t>
    </r>
    <r>
      <rPr>
        <sz val="24"/>
        <rFont val="Times New Roman"/>
        <family val="1"/>
      </rPr>
      <t xml:space="preserve">  </t>
    </r>
    <r>
      <rPr>
        <sz val="24"/>
        <rFont val="標楷體"/>
        <family val="4"/>
        <charset val="136"/>
      </rPr>
      <t>年</t>
    </r>
  </si>
  <si>
    <t>應修專業選修合計</t>
    <phoneticPr fontId="1" type="noConversion"/>
  </si>
  <si>
    <t>應修專業選修合計</t>
    <phoneticPr fontId="1" type="noConversion"/>
  </si>
  <si>
    <r>
      <rPr>
        <b/>
        <sz val="26"/>
        <rFont val="標楷體"/>
        <family val="4"/>
        <charset val="136"/>
      </rPr>
      <t>專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業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必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修</t>
    </r>
    <r>
      <rPr>
        <b/>
        <sz val="26"/>
        <rFont val="Times New Roman"/>
        <family val="1"/>
      </rPr>
      <t>(10)</t>
    </r>
    <phoneticPr fontId="1" type="noConversion"/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</si>
  <si>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  <charset val="136"/>
      </rPr>
      <t>Ⅲ</t>
    </r>
    <r>
      <rPr>
        <sz val="22"/>
        <rFont val="Times New Roman"/>
        <family val="1"/>
      </rPr>
      <t xml:space="preserve"> </t>
    </r>
    <phoneticPr fontId="1" type="noConversion"/>
  </si>
  <si>
    <r>
      <rPr>
        <sz val="22"/>
        <rFont val="標楷體"/>
        <family val="4"/>
        <charset val="136"/>
      </rPr>
      <t>專題討論Ⅱ</t>
    </r>
    <phoneticPr fontId="1" type="noConversion"/>
  </si>
  <si>
    <r>
      <rPr>
        <sz val="22"/>
        <rFont val="標楷體"/>
        <family val="4"/>
        <charset val="136"/>
      </rPr>
      <t>碩士論文</t>
    </r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</si>
  <si>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</si>
  <si>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rPr>
        <b/>
        <sz val="26"/>
        <rFont val="標楷體"/>
        <family val="4"/>
        <charset val="136"/>
      </rPr>
      <t>專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業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選</t>
    </r>
    <r>
      <rPr>
        <b/>
        <sz val="26"/>
        <rFont val="Times New Roman"/>
        <family val="1"/>
      </rPr>
      <t xml:space="preserve">   </t>
    </r>
    <r>
      <rPr>
        <b/>
        <sz val="26"/>
        <rFont val="標楷體"/>
        <family val="4"/>
        <charset val="136"/>
      </rPr>
      <t>修</t>
    </r>
    <r>
      <rPr>
        <b/>
        <sz val="26"/>
        <rFont val="Times New Roman"/>
        <family val="1"/>
      </rPr>
      <t>(26)</t>
    </r>
    <phoneticPr fontId="1" type="noConversion"/>
  </si>
  <si>
    <r>
      <t>必修學分</t>
    </r>
    <r>
      <rPr>
        <sz val="22"/>
        <rFont val="Times New Roman"/>
        <family val="1"/>
      </rPr>
      <t>/</t>
    </r>
    <r>
      <rPr>
        <sz val="22"/>
        <rFont val="標楷體"/>
        <family val="4"/>
        <charset val="136"/>
      </rPr>
      <t>時數</t>
    </r>
    <phoneticPr fontId="1" type="noConversion"/>
  </si>
  <si>
    <r>
      <rPr>
        <sz val="20"/>
        <rFont val="Times New Roman"/>
        <family val="1"/>
      </rPr>
      <t>1.</t>
    </r>
    <r>
      <rPr>
        <sz val="20"/>
        <rFont val="標楷體"/>
        <family val="4"/>
        <charset val="136"/>
      </rPr>
      <t>總學分說明：最低畢業學分為</t>
    </r>
    <r>
      <rPr>
        <sz val="20"/>
        <rFont val="Times New Roman"/>
        <family val="1"/>
      </rPr>
      <t>36</t>
    </r>
    <r>
      <rPr>
        <sz val="20"/>
        <rFont val="標楷體"/>
        <family val="4"/>
        <charset val="136"/>
      </rPr>
      <t>學分，包括</t>
    </r>
    <r>
      <rPr>
        <sz val="20"/>
        <rFont val="Times New Roman"/>
        <family val="1"/>
      </rPr>
      <t>:</t>
    </r>
    <r>
      <rPr>
        <sz val="20"/>
        <rFont val="標楷體"/>
        <family val="4"/>
        <charset val="136"/>
      </rPr>
      <t>必修課程</t>
    </r>
    <r>
      <rPr>
        <sz val="20"/>
        <rFont val="Times New Roman"/>
        <family val="1"/>
      </rPr>
      <t>10</t>
    </r>
    <r>
      <rPr>
        <sz val="20"/>
        <rFont val="標楷體"/>
        <family val="4"/>
        <charset val="136"/>
      </rPr>
      <t>學分；選修課程</t>
    </r>
    <r>
      <rPr>
        <sz val="20"/>
        <rFont val="Times New Roman"/>
        <family val="1"/>
      </rPr>
      <t>26</t>
    </r>
    <r>
      <rPr>
        <sz val="20"/>
        <rFont val="標楷體"/>
        <family val="4"/>
        <charset val="136"/>
      </rPr>
      <t>學分；得跨校、跨所或跨組選修至多</t>
    </r>
    <r>
      <rPr>
        <sz val="20"/>
        <rFont val="Times New Roman"/>
        <family val="1"/>
      </rPr>
      <t>6</t>
    </r>
    <r>
      <rPr>
        <sz val="20"/>
        <rFont val="標楷體"/>
        <family val="4"/>
        <charset val="136"/>
      </rPr>
      <t>學分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 xml:space="preserve">。至他校選課依本校研究生「校際選課實施辦法」辦理。
</t>
    </r>
    <r>
      <rPr>
        <sz val="20"/>
        <rFont val="Times New Roman"/>
        <family val="1"/>
      </rPr>
      <t>2.</t>
    </r>
    <r>
      <rPr>
        <sz val="20"/>
        <rFont val="標楷體"/>
        <family val="4"/>
        <charset val="136"/>
      </rPr>
      <t>每學期修習學分數，最多修習</t>
    </r>
    <r>
      <rPr>
        <sz val="20"/>
        <rFont val="Times New Roman"/>
        <family val="1"/>
      </rPr>
      <t>16</t>
    </r>
    <r>
      <rPr>
        <sz val="20"/>
        <rFont val="標楷體"/>
        <family val="4"/>
        <charset val="136"/>
      </rPr>
      <t xml:space="preserve">學分，至少修一科目。
</t>
    </r>
    <r>
      <rPr>
        <sz val="20"/>
        <rFont val="Times New Roman"/>
        <family val="1"/>
      </rPr>
      <t>3.</t>
    </r>
    <r>
      <rPr>
        <sz val="20"/>
        <rFont val="標楷體"/>
        <family val="4"/>
        <charset val="136"/>
      </rPr>
      <t>於當學年度第二學期畢業的研究生</t>
    </r>
    <r>
      <rPr>
        <sz val="20"/>
        <rFont val="Times New Roman"/>
        <family val="1"/>
      </rPr>
      <t>(</t>
    </r>
    <r>
      <rPr>
        <sz val="20"/>
        <rFont val="標楷體"/>
        <family val="4"/>
        <charset val="136"/>
      </rPr>
      <t>含延修生</t>
    </r>
    <r>
      <rPr>
        <sz val="20"/>
        <rFont val="Times New Roman"/>
        <family val="1"/>
      </rPr>
      <t>)</t>
    </r>
    <r>
      <rPr>
        <sz val="20"/>
        <rFont val="標楷體"/>
        <family val="4"/>
        <charset val="136"/>
      </rPr>
      <t>，須在學院舉辦之學術研究成果發表會中發表後始得畢業。</t>
    </r>
    <r>
      <rPr>
        <sz val="20"/>
        <rFont val="細明體"/>
        <family val="3"/>
        <charset val="136"/>
      </rPr>
      <t xml:space="preserve">
</t>
    </r>
    <r>
      <rPr>
        <sz val="20"/>
        <rFont val="Times New Roman"/>
        <family val="1"/>
      </rPr>
      <t xml:space="preserve"> 
</t>
    </r>
    <phoneticPr fontId="1" type="noConversion"/>
  </si>
  <si>
    <r>
      <t xml:space="preserve"> 108</t>
    </r>
    <r>
      <rPr>
        <b/>
        <sz val="32"/>
        <rFont val="標楷體"/>
        <family val="4"/>
        <charset val="136"/>
      </rPr>
      <t>學年度</t>
    </r>
    <r>
      <rPr>
        <b/>
        <sz val="32"/>
        <rFont val="Times New Roman"/>
        <family val="1"/>
      </rPr>
      <t xml:space="preserve"> </t>
    </r>
    <r>
      <rPr>
        <b/>
        <sz val="32"/>
        <rFont val="標楷體"/>
        <family val="4"/>
        <charset val="136"/>
      </rPr>
      <t>大仁科技大學</t>
    </r>
    <r>
      <rPr>
        <b/>
        <sz val="32"/>
        <rFont val="Times New Roman"/>
        <family val="1"/>
      </rPr>
      <t xml:space="preserve"> </t>
    </r>
    <r>
      <rPr>
        <b/>
        <sz val="32"/>
        <rFont val="標楷體"/>
        <family val="4"/>
        <charset val="136"/>
      </rPr>
      <t>環境與職業安全衛生系環境管理碩士在職專班</t>
    </r>
    <r>
      <rPr>
        <b/>
        <sz val="32"/>
        <rFont val="Times New Roman"/>
        <family val="1"/>
      </rPr>
      <t xml:space="preserve"> </t>
    </r>
    <r>
      <rPr>
        <b/>
        <sz val="32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</si>
  <si>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t>暴露與風險評估</t>
  </si>
  <si>
    <t>高等統計學</t>
  </si>
  <si>
    <r>
      <rPr>
        <sz val="22"/>
        <rFont val="標楷體"/>
        <family val="4"/>
        <charset val="136"/>
      </rPr>
      <t>基礎專業英文</t>
    </r>
  </si>
  <si>
    <t>職業安全特論</t>
  </si>
  <si>
    <t>室內空氣品質特論</t>
  </si>
  <si>
    <t>工業與環境毒物學特論</t>
  </si>
  <si>
    <t>全球環境議題研究</t>
  </si>
  <si>
    <t>化學品環境管理</t>
  </si>
  <si>
    <t>環境化學特論</t>
  </si>
  <si>
    <t>環境教育特論</t>
  </si>
  <si>
    <t>職業安全衛生法規特論</t>
  </si>
  <si>
    <t xml:space="preserve">人因工程特論 </t>
  </si>
  <si>
    <t>製程安全管理</t>
  </si>
  <si>
    <t>電氣安全特論</t>
  </si>
  <si>
    <t>公共衛生特論</t>
  </si>
  <si>
    <r>
      <rPr>
        <sz val="22"/>
        <rFont val="標楷體"/>
        <family val="4"/>
        <charset val="136"/>
      </rPr>
      <t>進階專業英文</t>
    </r>
  </si>
  <si>
    <t>職業衛生特論</t>
  </si>
  <si>
    <t>廢棄物處理及資源化</t>
  </si>
  <si>
    <t>環境工程與科學特論</t>
  </si>
  <si>
    <t>空氣污染物控制技術</t>
  </si>
  <si>
    <r>
      <rPr>
        <sz val="22"/>
        <rFont val="標楷體"/>
        <family val="4"/>
        <charset val="136"/>
      </rPr>
      <t>專題討論</t>
    </r>
    <r>
      <rPr>
        <sz val="22"/>
        <rFont val="Times New Roman"/>
        <family val="1"/>
      </rPr>
      <t xml:space="preserve"> I</t>
    </r>
    <phoneticPr fontId="1" type="noConversion"/>
  </si>
  <si>
    <t>專題討論 Ⅳ</t>
    <phoneticPr fontId="1" type="noConversion"/>
  </si>
  <si>
    <t>國際標準驗證系統</t>
  </si>
  <si>
    <t>論文寫作</t>
  </si>
  <si>
    <t>作業環境控制工程特論</t>
  </si>
  <si>
    <t>工業通風特論</t>
  </si>
  <si>
    <t>健康風險評估與管理</t>
  </si>
  <si>
    <t>營建安全特論</t>
  </si>
  <si>
    <t>職業安全衛生管理特論</t>
  </si>
  <si>
    <t>作業環境測定及實驗</t>
  </si>
  <si>
    <t>土壤及地下水污染防治特論</t>
  </si>
  <si>
    <t>永續發展與清淨製程特論</t>
  </si>
  <si>
    <t>高級水處理技術特論</t>
  </si>
  <si>
    <t>氣候變遷調適機制</t>
  </si>
  <si>
    <t>科學研究方法</t>
  </si>
  <si>
    <t>環境規劃與管理實務</t>
  </si>
  <si>
    <t>生物性危害評估</t>
  </si>
  <si>
    <t>環境與職業流行病學</t>
  </si>
  <si>
    <t>水資源及流域管理</t>
  </si>
  <si>
    <t>環境政策與法規</t>
  </si>
  <si>
    <t>水資源管理</t>
  </si>
  <si>
    <t>環境影響評估特論</t>
    <phoneticPr fontId="1" type="noConversion"/>
  </si>
  <si>
    <t>環境生態管理</t>
    <phoneticPr fontId="1" type="noConversion"/>
  </si>
  <si>
    <r>
      <t>108.04.30</t>
    </r>
    <r>
      <rPr>
        <sz val="20"/>
        <rFont val="標楷體"/>
        <family val="4"/>
        <charset val="136"/>
      </rPr>
      <t xml:space="preserve">系課程委員會會議通過
</t>
    </r>
    <r>
      <rPr>
        <sz val="20"/>
        <rFont val="Times New Roman"/>
        <family val="1"/>
      </rPr>
      <t>108.05.06</t>
    </r>
    <r>
      <rPr>
        <sz val="20"/>
        <rFont val="標楷體"/>
        <family val="4"/>
        <charset val="136"/>
      </rPr>
      <t xml:space="preserve">院課程委員會會議通過
</t>
    </r>
    <r>
      <rPr>
        <sz val="20"/>
        <rFont val="Times New Roman"/>
        <family val="1"/>
      </rPr>
      <t>108.05.23</t>
    </r>
    <r>
      <rPr>
        <sz val="20"/>
        <rFont val="標楷體"/>
        <family val="4"/>
        <charset val="136"/>
      </rPr>
      <t>校課程委員會會議通過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</si>
</sst>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18"/>
      <name val="Times New Roman"/>
      <family val="1"/>
    </font>
    <font>
      <sz val="24"/>
      <name val="標楷體"/>
      <family val="4"/>
      <charset val="136"/>
    </font>
    <font>
      <b/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標楷體"/>
      <family val="4"/>
      <charset val="136"/>
    </font>
    <font>
      <sz val="28"/>
      <name val="Times New Roman"/>
      <family val="1"/>
    </font>
    <font>
      <b/>
      <sz val="18"/>
      <name val="Times New Roman"/>
      <family val="1"/>
    </font>
    <font>
      <sz val="20"/>
      <name val="細明體"/>
      <family val="3"/>
      <charset val="136"/>
    </font>
    <font>
      <b/>
      <sz val="32"/>
      <name val="Times New Roman"/>
      <family val="1"/>
    </font>
    <font>
      <b/>
      <sz val="32"/>
      <name val="標楷體"/>
      <family val="4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2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2" fillId="2" borderId="7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10" fillId="2" borderId="2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center" textRotation="255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vertical="center" textRotation="255"/>
    </xf>
    <xf numFmtId="0" fontId="14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/>
    <xf numFmtId="0" fontId="12" fillId="2" borderId="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distributed" vertical="center" textRotation="255"/>
    </xf>
    <xf numFmtId="0" fontId="9" fillId="2" borderId="26" xfId="0" applyFont="1" applyFill="1" applyBorder="1" applyAlignment="1">
      <alignment horizontal="distributed" vertical="center" textRotation="255"/>
    </xf>
    <xf numFmtId="0" fontId="9" fillId="2" borderId="27" xfId="0" applyFont="1" applyFill="1" applyBorder="1" applyAlignment="1">
      <alignment horizontal="distributed" vertical="center" textRotation="255"/>
    </xf>
    <xf numFmtId="0" fontId="6" fillId="2" borderId="0" xfId="0" applyFont="1" applyFill="1" applyBorder="1" applyAlignment="1">
      <alignment horizontal="right" vertical="center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textRotation="255" shrinkToFit="1"/>
    </xf>
    <xf numFmtId="0" fontId="8" fillId="2" borderId="26" xfId="0" applyFont="1" applyFill="1" applyBorder="1" applyAlignment="1">
      <alignment horizontal="center" vertical="center" textRotation="255" shrinkToFit="1"/>
    </xf>
    <xf numFmtId="0" fontId="8" fillId="2" borderId="27" xfId="0" applyFont="1" applyFill="1" applyBorder="1" applyAlignment="1">
      <alignment horizontal="center" vertical="center" textRotation="255" shrinkToFit="1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 textRotation="255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tabSelected="1" zoomScale="60" zoomScaleNormal="60" zoomScaleSheetLayoutView="72" workbookViewId="0">
      <selection activeCell="G5" sqref="G5"/>
    </sheetView>
  </sheetViews>
  <sheetFormatPr defaultRowHeight="23" x14ac:dyDescent="0.5"/>
  <cols>
    <col min="1" max="1" width="9.08984375" style="6" customWidth="1"/>
    <col min="2" max="2" width="52.08984375" style="41" customWidth="1"/>
    <col min="3" max="3" width="8.90625" style="41" customWidth="1"/>
    <col min="4" max="4" width="8.36328125" style="41" customWidth="1"/>
    <col min="5" max="5" width="9.36328125" style="41" customWidth="1"/>
    <col min="6" max="6" width="9" style="41" customWidth="1"/>
    <col min="7" max="7" width="9.90625" style="41" customWidth="1"/>
    <col min="8" max="8" width="10.08984375" style="41" customWidth="1"/>
    <col min="9" max="9" width="55.08984375" style="41" customWidth="1"/>
    <col min="10" max="10" width="9.08984375" style="41" customWidth="1"/>
    <col min="11" max="11" width="8.90625" style="41" customWidth="1"/>
    <col min="12" max="12" width="8.6328125" style="41" customWidth="1"/>
    <col min="13" max="13" width="9" style="41" customWidth="1"/>
    <col min="14" max="15" width="9.08984375" style="41" customWidth="1"/>
    <col min="16" max="16" width="7.08984375" style="42" customWidth="1"/>
    <col min="17" max="16384" width="8.7265625" style="6"/>
  </cols>
  <sheetData>
    <row r="1" spans="1:16" ht="109.5" customHeight="1" x14ac:dyDescent="0.4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"/>
    </row>
    <row r="2" spans="1:16" ht="110.5" customHeight="1" thickBot="1" x14ac:dyDescent="0.45">
      <c r="B2" s="73" t="s">
        <v>70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"/>
    </row>
    <row r="3" spans="1:16" s="9" customFormat="1" ht="38.25" customHeight="1" thickTop="1" x14ac:dyDescent="0.4">
      <c r="A3" s="78" t="s">
        <v>0</v>
      </c>
      <c r="B3" s="92" t="s">
        <v>14</v>
      </c>
      <c r="C3" s="93"/>
      <c r="D3" s="93"/>
      <c r="E3" s="93"/>
      <c r="F3" s="93"/>
      <c r="G3" s="93"/>
      <c r="H3" s="93"/>
      <c r="I3" s="93" t="s">
        <v>15</v>
      </c>
      <c r="J3" s="93"/>
      <c r="K3" s="93"/>
      <c r="L3" s="93"/>
      <c r="M3" s="93"/>
      <c r="N3" s="93"/>
      <c r="O3" s="94"/>
      <c r="P3" s="8"/>
    </row>
    <row r="4" spans="1:16" s="9" customFormat="1" ht="27.5" x14ac:dyDescent="0.4">
      <c r="A4" s="79"/>
      <c r="B4" s="80" t="s">
        <v>1</v>
      </c>
      <c r="C4" s="68" t="s">
        <v>2</v>
      </c>
      <c r="D4" s="68"/>
      <c r="E4" s="68"/>
      <c r="F4" s="68" t="s">
        <v>3</v>
      </c>
      <c r="G4" s="68"/>
      <c r="H4" s="68"/>
      <c r="I4" s="82" t="s">
        <v>1</v>
      </c>
      <c r="J4" s="68" t="s">
        <v>2</v>
      </c>
      <c r="K4" s="68"/>
      <c r="L4" s="68"/>
      <c r="M4" s="68" t="s">
        <v>3</v>
      </c>
      <c r="N4" s="68"/>
      <c r="O4" s="77"/>
      <c r="P4" s="8"/>
    </row>
    <row r="5" spans="1:16" s="9" customFormat="1" ht="202.5" customHeight="1" thickBot="1" x14ac:dyDescent="0.45">
      <c r="A5" s="79"/>
      <c r="B5" s="81"/>
      <c r="C5" s="10" t="s">
        <v>4</v>
      </c>
      <c r="D5" s="10" t="s">
        <v>5</v>
      </c>
      <c r="E5" s="10" t="s">
        <v>6</v>
      </c>
      <c r="F5" s="10" t="s">
        <v>4</v>
      </c>
      <c r="G5" s="10" t="s">
        <v>5</v>
      </c>
      <c r="H5" s="10" t="s">
        <v>6</v>
      </c>
      <c r="I5" s="83"/>
      <c r="J5" s="10" t="s">
        <v>4</v>
      </c>
      <c r="K5" s="10" t="s">
        <v>5</v>
      </c>
      <c r="L5" s="10" t="s">
        <v>6</v>
      </c>
      <c r="M5" s="10" t="s">
        <v>4</v>
      </c>
      <c r="N5" s="10" t="s">
        <v>5</v>
      </c>
      <c r="O5" s="11" t="s">
        <v>6</v>
      </c>
      <c r="P5" s="8"/>
    </row>
    <row r="6" spans="1:16" s="9" customFormat="1" ht="36.5" thickTop="1" thickBot="1" x14ac:dyDescent="0.45">
      <c r="A6" s="84" t="s">
        <v>7</v>
      </c>
      <c r="B6" s="89" t="s">
        <v>18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8"/>
    </row>
    <row r="7" spans="1:16" s="18" customFormat="1" ht="30" customHeight="1" x14ac:dyDescent="0.4">
      <c r="A7" s="85"/>
      <c r="B7" s="12" t="s">
        <v>47</v>
      </c>
      <c r="C7" s="13">
        <v>1</v>
      </c>
      <c r="D7" s="13">
        <v>2</v>
      </c>
      <c r="E7" s="13">
        <v>0</v>
      </c>
      <c r="F7" s="13"/>
      <c r="G7" s="13"/>
      <c r="H7" s="13"/>
      <c r="I7" s="14" t="s">
        <v>19</v>
      </c>
      <c r="J7" s="13">
        <v>1</v>
      </c>
      <c r="K7" s="13">
        <v>2</v>
      </c>
      <c r="L7" s="13">
        <v>0</v>
      </c>
      <c r="M7" s="15"/>
      <c r="N7" s="15"/>
      <c r="O7" s="16"/>
      <c r="P7" s="17"/>
    </row>
    <row r="8" spans="1:16" s="18" customFormat="1" ht="30" customHeight="1" x14ac:dyDescent="0.4">
      <c r="A8" s="85"/>
      <c r="B8" s="12" t="s">
        <v>20</v>
      </c>
      <c r="C8" s="4"/>
      <c r="D8" s="4"/>
      <c r="E8" s="4"/>
      <c r="F8" s="4">
        <v>1</v>
      </c>
      <c r="G8" s="4">
        <v>2</v>
      </c>
      <c r="H8" s="4">
        <v>0</v>
      </c>
      <c r="I8" s="43" t="s">
        <v>48</v>
      </c>
      <c r="J8" s="4"/>
      <c r="K8" s="4"/>
      <c r="L8" s="4"/>
      <c r="M8" s="4">
        <v>1</v>
      </c>
      <c r="N8" s="4">
        <v>2</v>
      </c>
      <c r="O8" s="19">
        <v>0</v>
      </c>
      <c r="P8" s="17"/>
    </row>
    <row r="9" spans="1:16" s="18" customFormat="1" ht="30" customHeight="1" thickBot="1" x14ac:dyDescent="0.45">
      <c r="A9" s="85"/>
      <c r="B9" s="20"/>
      <c r="C9" s="21"/>
      <c r="D9" s="21"/>
      <c r="E9" s="21"/>
      <c r="F9" s="21"/>
      <c r="G9" s="21"/>
      <c r="H9" s="21"/>
      <c r="I9" s="22" t="s">
        <v>21</v>
      </c>
      <c r="J9" s="21"/>
      <c r="K9" s="21"/>
      <c r="L9" s="21"/>
      <c r="M9" s="21">
        <v>6</v>
      </c>
      <c r="N9" s="21">
        <v>6</v>
      </c>
      <c r="O9" s="23">
        <v>0</v>
      </c>
      <c r="P9" s="17"/>
    </row>
    <row r="10" spans="1:16" s="29" customFormat="1" ht="30" customHeight="1" thickBot="1" x14ac:dyDescent="0.45">
      <c r="A10" s="86"/>
      <c r="B10" s="24" t="s">
        <v>22</v>
      </c>
      <c r="C10" s="25">
        <f>SUM(C7:C9)</f>
        <v>1</v>
      </c>
      <c r="D10" s="25">
        <f t="shared" ref="D10:H10" si="0">SUM(D7:D9)</f>
        <v>2</v>
      </c>
      <c r="E10" s="25">
        <f t="shared" si="0"/>
        <v>0</v>
      </c>
      <c r="F10" s="25">
        <f t="shared" si="0"/>
        <v>1</v>
      </c>
      <c r="G10" s="25">
        <f t="shared" si="0"/>
        <v>2</v>
      </c>
      <c r="H10" s="25">
        <f t="shared" si="0"/>
        <v>0</v>
      </c>
      <c r="I10" s="26" t="s">
        <v>22</v>
      </c>
      <c r="J10" s="25">
        <f>SUM(J7:J9)</f>
        <v>1</v>
      </c>
      <c r="K10" s="25">
        <f t="shared" ref="K10:O10" si="1">SUM(K7:K9)</f>
        <v>2</v>
      </c>
      <c r="L10" s="25">
        <f t="shared" si="1"/>
        <v>0</v>
      </c>
      <c r="M10" s="25">
        <f t="shared" si="1"/>
        <v>7</v>
      </c>
      <c r="N10" s="25">
        <f t="shared" si="1"/>
        <v>8</v>
      </c>
      <c r="O10" s="27">
        <f t="shared" si="1"/>
        <v>0</v>
      </c>
      <c r="P10" s="28">
        <f>SUM(C10,F10,J10,M10)</f>
        <v>10</v>
      </c>
    </row>
    <row r="11" spans="1:16" s="29" customFormat="1" ht="36.5" thickTop="1" thickBot="1" x14ac:dyDescent="0.45">
      <c r="A11" s="87" t="s">
        <v>8</v>
      </c>
      <c r="B11" s="91" t="s">
        <v>23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28"/>
    </row>
    <row r="12" spans="1:16" s="29" customFormat="1" ht="30" customHeight="1" x14ac:dyDescent="0.4">
      <c r="A12" s="87"/>
      <c r="B12" s="55" t="s">
        <v>27</v>
      </c>
      <c r="C12" s="63">
        <v>3</v>
      </c>
      <c r="D12" s="63">
        <v>3</v>
      </c>
      <c r="E12" s="63">
        <v>0</v>
      </c>
      <c r="F12" s="63"/>
      <c r="G12" s="63"/>
      <c r="H12" s="63"/>
      <c r="I12" s="59" t="s">
        <v>49</v>
      </c>
      <c r="J12" s="63">
        <v>3</v>
      </c>
      <c r="K12" s="63">
        <v>3</v>
      </c>
      <c r="L12" s="63">
        <v>0</v>
      </c>
      <c r="M12" s="63"/>
      <c r="N12" s="63"/>
      <c r="O12" s="65"/>
      <c r="P12" s="8"/>
    </row>
    <row r="13" spans="1:16" s="29" customFormat="1" ht="30" customHeight="1" x14ac:dyDescent="0.6">
      <c r="A13" s="87"/>
      <c r="B13" s="56" t="s">
        <v>28</v>
      </c>
      <c r="C13" s="62">
        <v>3</v>
      </c>
      <c r="D13" s="62">
        <v>3</v>
      </c>
      <c r="E13" s="62">
        <v>0</v>
      </c>
      <c r="F13" s="62"/>
      <c r="G13" s="62"/>
      <c r="H13" s="62"/>
      <c r="I13" s="60" t="s">
        <v>50</v>
      </c>
      <c r="J13" s="66">
        <v>2</v>
      </c>
      <c r="K13" s="66">
        <v>2</v>
      </c>
      <c r="L13" s="62">
        <v>0</v>
      </c>
      <c r="M13" s="62"/>
      <c r="N13" s="62"/>
      <c r="O13" s="64"/>
      <c r="P13" s="8"/>
    </row>
    <row r="14" spans="1:16" s="29" customFormat="1" ht="30" customHeight="1" x14ac:dyDescent="0.7">
      <c r="A14" s="87"/>
      <c r="B14" s="57" t="s">
        <v>29</v>
      </c>
      <c r="C14" s="62">
        <v>1</v>
      </c>
      <c r="D14" s="62">
        <v>2</v>
      </c>
      <c r="E14" s="62">
        <v>0</v>
      </c>
      <c r="F14" s="62"/>
      <c r="G14" s="62"/>
      <c r="H14" s="62"/>
      <c r="I14" s="61" t="s">
        <v>51</v>
      </c>
      <c r="J14" s="66">
        <v>2</v>
      </c>
      <c r="K14" s="66">
        <v>2</v>
      </c>
      <c r="L14" s="62">
        <v>0</v>
      </c>
      <c r="M14" s="62"/>
      <c r="N14" s="62"/>
      <c r="O14" s="64"/>
      <c r="P14" s="8"/>
    </row>
    <row r="15" spans="1:16" s="29" customFormat="1" ht="30" customHeight="1" x14ac:dyDescent="0.7">
      <c r="A15" s="87"/>
      <c r="B15" s="58" t="s">
        <v>30</v>
      </c>
      <c r="C15" s="66">
        <v>2</v>
      </c>
      <c r="D15" s="66">
        <v>2</v>
      </c>
      <c r="E15" s="62">
        <v>0</v>
      </c>
      <c r="F15" s="62"/>
      <c r="G15" s="62"/>
      <c r="H15" s="62"/>
      <c r="I15" s="60" t="s">
        <v>52</v>
      </c>
      <c r="J15" s="62">
        <v>2</v>
      </c>
      <c r="K15" s="62">
        <v>2</v>
      </c>
      <c r="L15" s="62">
        <v>0</v>
      </c>
      <c r="M15" s="62"/>
      <c r="N15" s="62"/>
      <c r="O15" s="64"/>
      <c r="P15" s="8"/>
    </row>
    <row r="16" spans="1:16" s="29" customFormat="1" ht="30" customHeight="1" x14ac:dyDescent="0.4">
      <c r="A16" s="87"/>
      <c r="B16" s="56" t="s">
        <v>31</v>
      </c>
      <c r="C16" s="62">
        <v>2</v>
      </c>
      <c r="D16" s="62">
        <v>2</v>
      </c>
      <c r="E16" s="62">
        <v>0</v>
      </c>
      <c r="F16" s="62"/>
      <c r="G16" s="62"/>
      <c r="H16" s="62"/>
      <c r="I16" s="60" t="s">
        <v>53</v>
      </c>
      <c r="J16" s="62">
        <v>2</v>
      </c>
      <c r="K16" s="62">
        <v>2</v>
      </c>
      <c r="L16" s="62">
        <v>0</v>
      </c>
      <c r="M16" s="62"/>
      <c r="N16" s="62"/>
      <c r="O16" s="64"/>
      <c r="P16" s="8"/>
    </row>
    <row r="17" spans="1:16" s="29" customFormat="1" ht="30" customHeight="1" x14ac:dyDescent="0.7">
      <c r="A17" s="87"/>
      <c r="B17" s="58" t="s">
        <v>32</v>
      </c>
      <c r="C17" s="62">
        <v>2</v>
      </c>
      <c r="D17" s="62">
        <v>2</v>
      </c>
      <c r="E17" s="62">
        <v>0</v>
      </c>
      <c r="F17" s="66"/>
      <c r="G17" s="66"/>
      <c r="H17" s="62"/>
      <c r="I17" s="61" t="s">
        <v>54</v>
      </c>
      <c r="J17" s="62">
        <v>2</v>
      </c>
      <c r="K17" s="62">
        <v>2</v>
      </c>
      <c r="L17" s="62">
        <v>0</v>
      </c>
      <c r="M17" s="62"/>
      <c r="N17" s="62"/>
      <c r="O17" s="64"/>
      <c r="P17" s="8"/>
    </row>
    <row r="18" spans="1:16" s="29" customFormat="1" ht="30" customHeight="1" x14ac:dyDescent="0.7">
      <c r="A18" s="87"/>
      <c r="B18" s="56" t="s">
        <v>33</v>
      </c>
      <c r="C18" s="62">
        <v>3</v>
      </c>
      <c r="D18" s="62">
        <v>3</v>
      </c>
      <c r="E18" s="62">
        <v>0</v>
      </c>
      <c r="F18" s="66"/>
      <c r="G18" s="66"/>
      <c r="H18" s="62"/>
      <c r="I18" s="61" t="s">
        <v>55</v>
      </c>
      <c r="J18" s="62">
        <v>2</v>
      </c>
      <c r="K18" s="62">
        <v>2</v>
      </c>
      <c r="L18" s="62">
        <v>0</v>
      </c>
      <c r="M18" s="62"/>
      <c r="N18" s="62"/>
      <c r="O18" s="64"/>
      <c r="P18" s="8"/>
    </row>
    <row r="19" spans="1:16" s="29" customFormat="1" ht="30" customHeight="1" x14ac:dyDescent="0.7">
      <c r="A19" s="87"/>
      <c r="B19" s="58" t="s">
        <v>34</v>
      </c>
      <c r="C19" s="66">
        <v>3</v>
      </c>
      <c r="D19" s="66">
        <v>3</v>
      </c>
      <c r="E19" s="62">
        <v>0</v>
      </c>
      <c r="F19" s="66"/>
      <c r="G19" s="66"/>
      <c r="H19" s="62"/>
      <c r="I19" s="61" t="s">
        <v>56</v>
      </c>
      <c r="J19" s="62">
        <v>3</v>
      </c>
      <c r="K19" s="62">
        <v>3</v>
      </c>
      <c r="L19" s="62">
        <v>0</v>
      </c>
      <c r="M19" s="62"/>
      <c r="N19" s="62"/>
      <c r="O19" s="64"/>
      <c r="P19" s="8"/>
    </row>
    <row r="20" spans="1:16" s="29" customFormat="1" ht="30" customHeight="1" x14ac:dyDescent="0.7">
      <c r="A20" s="87"/>
      <c r="B20" s="56" t="s">
        <v>66</v>
      </c>
      <c r="C20" s="66">
        <v>3</v>
      </c>
      <c r="D20" s="66">
        <v>3</v>
      </c>
      <c r="E20" s="62">
        <v>0</v>
      </c>
      <c r="F20" s="66"/>
      <c r="G20" s="66"/>
      <c r="H20" s="62"/>
      <c r="I20" s="61" t="s">
        <v>68</v>
      </c>
      <c r="J20" s="62">
        <v>3</v>
      </c>
      <c r="K20" s="62">
        <v>3</v>
      </c>
      <c r="L20" s="62">
        <v>0</v>
      </c>
      <c r="M20" s="62"/>
      <c r="N20" s="62"/>
      <c r="O20" s="64"/>
      <c r="P20" s="8"/>
    </row>
    <row r="21" spans="1:16" s="29" customFormat="1" ht="30" customHeight="1" x14ac:dyDescent="0.7">
      <c r="A21" s="87"/>
      <c r="B21" s="56" t="s">
        <v>35</v>
      </c>
      <c r="C21" s="66">
        <v>3</v>
      </c>
      <c r="D21" s="66">
        <v>3</v>
      </c>
      <c r="E21" s="62">
        <v>0</v>
      </c>
      <c r="F21" s="66"/>
      <c r="G21" s="66"/>
      <c r="H21" s="62"/>
      <c r="I21" s="61" t="s">
        <v>57</v>
      </c>
      <c r="J21" s="62">
        <v>3</v>
      </c>
      <c r="K21" s="62">
        <v>3</v>
      </c>
      <c r="L21" s="62">
        <v>0</v>
      </c>
      <c r="M21" s="66"/>
      <c r="N21" s="66"/>
      <c r="O21" s="64"/>
      <c r="P21" s="8"/>
    </row>
    <row r="22" spans="1:16" s="29" customFormat="1" ht="30" customHeight="1" x14ac:dyDescent="0.7">
      <c r="A22" s="87"/>
      <c r="B22" s="58" t="s">
        <v>37</v>
      </c>
      <c r="C22" s="66"/>
      <c r="D22" s="66"/>
      <c r="E22" s="62"/>
      <c r="F22" s="66">
        <v>3</v>
      </c>
      <c r="G22" s="66">
        <v>3</v>
      </c>
      <c r="H22" s="62">
        <v>0</v>
      </c>
      <c r="I22" s="61" t="s">
        <v>58</v>
      </c>
      <c r="J22" s="62">
        <v>3</v>
      </c>
      <c r="K22" s="62">
        <v>3</v>
      </c>
      <c r="L22" s="62">
        <v>0</v>
      </c>
      <c r="M22" s="66"/>
      <c r="N22" s="66"/>
      <c r="O22" s="64"/>
      <c r="P22" s="8"/>
    </row>
    <row r="23" spans="1:16" s="29" customFormat="1" ht="30" customHeight="1" x14ac:dyDescent="0.7">
      <c r="A23" s="87"/>
      <c r="B23" s="58" t="s">
        <v>38</v>
      </c>
      <c r="C23" s="66"/>
      <c r="D23" s="66"/>
      <c r="E23" s="62"/>
      <c r="F23" s="66">
        <v>2</v>
      </c>
      <c r="G23" s="66">
        <v>2</v>
      </c>
      <c r="H23" s="62">
        <v>0</v>
      </c>
      <c r="I23" s="60" t="s">
        <v>59</v>
      </c>
      <c r="J23" s="62">
        <v>3</v>
      </c>
      <c r="K23" s="62">
        <v>3</v>
      </c>
      <c r="L23" s="62">
        <v>0</v>
      </c>
      <c r="M23" s="62"/>
      <c r="N23" s="62"/>
      <c r="O23" s="64"/>
      <c r="P23" s="8"/>
    </row>
    <row r="24" spans="1:16" s="29" customFormat="1" ht="30" customHeight="1" x14ac:dyDescent="0.7">
      <c r="A24" s="87"/>
      <c r="B24" s="58" t="s">
        <v>39</v>
      </c>
      <c r="C24" s="66"/>
      <c r="D24" s="66"/>
      <c r="E24" s="62"/>
      <c r="F24" s="66">
        <v>2</v>
      </c>
      <c r="G24" s="66">
        <v>2</v>
      </c>
      <c r="H24" s="62">
        <v>0</v>
      </c>
      <c r="I24" s="60" t="s">
        <v>60</v>
      </c>
      <c r="J24" s="62">
        <v>3</v>
      </c>
      <c r="K24" s="62">
        <v>3</v>
      </c>
      <c r="L24" s="62">
        <v>0</v>
      </c>
      <c r="M24" s="62"/>
      <c r="N24" s="62"/>
      <c r="O24" s="64"/>
      <c r="P24" s="8"/>
    </row>
    <row r="25" spans="1:16" s="29" customFormat="1" ht="30" customHeight="1" x14ac:dyDescent="0.7">
      <c r="A25" s="87"/>
      <c r="B25" s="58" t="s">
        <v>40</v>
      </c>
      <c r="C25" s="66"/>
      <c r="D25" s="66"/>
      <c r="E25" s="62"/>
      <c r="F25" s="66">
        <v>2</v>
      </c>
      <c r="G25" s="66">
        <v>2</v>
      </c>
      <c r="H25" s="62">
        <v>0</v>
      </c>
      <c r="I25" s="60" t="s">
        <v>67</v>
      </c>
      <c r="J25" s="66"/>
      <c r="K25" s="66"/>
      <c r="L25" s="62"/>
      <c r="M25" s="66">
        <v>3</v>
      </c>
      <c r="N25" s="66">
        <v>3</v>
      </c>
      <c r="O25" s="64">
        <v>0</v>
      </c>
      <c r="P25" s="8"/>
    </row>
    <row r="26" spans="1:16" s="29" customFormat="1" ht="30" customHeight="1" x14ac:dyDescent="0.7">
      <c r="A26" s="87"/>
      <c r="B26" s="58" t="s">
        <v>41</v>
      </c>
      <c r="C26" s="66"/>
      <c r="D26" s="66"/>
      <c r="E26" s="62"/>
      <c r="F26" s="66">
        <v>2</v>
      </c>
      <c r="G26" s="66">
        <v>2</v>
      </c>
      <c r="H26" s="62">
        <v>0</v>
      </c>
      <c r="I26" s="60" t="s">
        <v>36</v>
      </c>
      <c r="J26" s="66"/>
      <c r="K26" s="66"/>
      <c r="L26" s="62"/>
      <c r="M26" s="66">
        <v>3</v>
      </c>
      <c r="N26" s="66">
        <v>3</v>
      </c>
      <c r="O26" s="64">
        <v>0</v>
      </c>
      <c r="P26" s="8"/>
    </row>
    <row r="27" spans="1:16" s="29" customFormat="1" ht="30" customHeight="1" x14ac:dyDescent="0.4">
      <c r="A27" s="87"/>
      <c r="B27" s="57" t="s">
        <v>42</v>
      </c>
      <c r="C27" s="51"/>
      <c r="D27" s="51"/>
      <c r="E27" s="51"/>
      <c r="F27" s="62">
        <v>1</v>
      </c>
      <c r="G27" s="62">
        <v>2</v>
      </c>
      <c r="H27" s="62">
        <v>0</v>
      </c>
      <c r="I27" s="60" t="s">
        <v>61</v>
      </c>
      <c r="J27" s="62"/>
      <c r="K27" s="62"/>
      <c r="L27" s="62"/>
      <c r="M27" s="62">
        <v>2</v>
      </c>
      <c r="N27" s="62">
        <v>2</v>
      </c>
      <c r="O27" s="64">
        <v>0</v>
      </c>
      <c r="P27" s="8"/>
    </row>
    <row r="28" spans="1:16" s="29" customFormat="1" ht="30" customHeight="1" x14ac:dyDescent="0.7">
      <c r="A28" s="87"/>
      <c r="B28" s="58" t="s">
        <v>43</v>
      </c>
      <c r="C28" s="66"/>
      <c r="D28" s="66"/>
      <c r="E28" s="62"/>
      <c r="F28" s="66">
        <v>2</v>
      </c>
      <c r="G28" s="66">
        <v>2</v>
      </c>
      <c r="H28" s="62">
        <v>0</v>
      </c>
      <c r="I28" s="60" t="s">
        <v>62</v>
      </c>
      <c r="J28" s="62"/>
      <c r="K28" s="62"/>
      <c r="L28" s="62"/>
      <c r="M28" s="62">
        <v>3</v>
      </c>
      <c r="N28" s="62">
        <v>3</v>
      </c>
      <c r="O28" s="64">
        <v>0</v>
      </c>
      <c r="P28" s="8"/>
    </row>
    <row r="29" spans="1:16" s="29" customFormat="1" ht="30" customHeight="1" x14ac:dyDescent="0.7">
      <c r="A29" s="87"/>
      <c r="B29" s="56" t="s">
        <v>44</v>
      </c>
      <c r="C29" s="62"/>
      <c r="D29" s="62"/>
      <c r="E29" s="62"/>
      <c r="F29" s="62">
        <v>3</v>
      </c>
      <c r="G29" s="62">
        <v>3</v>
      </c>
      <c r="H29" s="62">
        <v>0</v>
      </c>
      <c r="I29" s="61" t="s">
        <v>63</v>
      </c>
      <c r="J29" s="62"/>
      <c r="K29" s="62"/>
      <c r="L29" s="62"/>
      <c r="M29" s="66">
        <v>2</v>
      </c>
      <c r="N29" s="66">
        <v>2</v>
      </c>
      <c r="O29" s="64">
        <v>0</v>
      </c>
      <c r="P29" s="8"/>
    </row>
    <row r="30" spans="1:16" s="29" customFormat="1" ht="30" customHeight="1" x14ac:dyDescent="0.6">
      <c r="A30" s="87"/>
      <c r="B30" s="56" t="s">
        <v>45</v>
      </c>
      <c r="C30" s="62"/>
      <c r="D30" s="62"/>
      <c r="E30" s="62"/>
      <c r="F30" s="62">
        <v>3</v>
      </c>
      <c r="G30" s="62">
        <v>3</v>
      </c>
      <c r="H30" s="62">
        <v>0</v>
      </c>
      <c r="I30" s="60" t="s">
        <v>64</v>
      </c>
      <c r="J30" s="62"/>
      <c r="K30" s="62"/>
      <c r="L30" s="62"/>
      <c r="M30" s="66">
        <v>2</v>
      </c>
      <c r="N30" s="66">
        <v>2</v>
      </c>
      <c r="O30" s="64">
        <v>0</v>
      </c>
      <c r="P30" s="8"/>
    </row>
    <row r="31" spans="1:16" s="29" customFormat="1" ht="30" customHeight="1" x14ac:dyDescent="0.4">
      <c r="A31" s="87"/>
      <c r="B31" s="56" t="s">
        <v>46</v>
      </c>
      <c r="C31" s="62"/>
      <c r="D31" s="62"/>
      <c r="E31" s="62"/>
      <c r="F31" s="62">
        <v>3</v>
      </c>
      <c r="G31" s="62">
        <v>3</v>
      </c>
      <c r="H31" s="62">
        <v>0</v>
      </c>
      <c r="I31" s="60" t="s">
        <v>65</v>
      </c>
      <c r="J31" s="62"/>
      <c r="K31" s="62"/>
      <c r="L31" s="62"/>
      <c r="M31" s="62">
        <v>3</v>
      </c>
      <c r="N31" s="62">
        <v>3</v>
      </c>
      <c r="O31" s="64">
        <v>0</v>
      </c>
      <c r="P31" s="8"/>
    </row>
    <row r="32" spans="1:16" s="29" customFormat="1" ht="30" customHeight="1" thickBot="1" x14ac:dyDescent="0.45">
      <c r="A32" s="87"/>
      <c r="B32" s="67" t="s">
        <v>69</v>
      </c>
      <c r="C32" s="52"/>
      <c r="D32" s="52"/>
      <c r="E32" s="52"/>
      <c r="F32" s="52">
        <v>3</v>
      </c>
      <c r="G32" s="52">
        <v>3</v>
      </c>
      <c r="H32" s="52">
        <v>0</v>
      </c>
      <c r="I32" s="53"/>
      <c r="J32" s="52"/>
      <c r="K32" s="52"/>
      <c r="L32" s="52"/>
      <c r="M32" s="52"/>
      <c r="N32" s="52"/>
      <c r="O32" s="54"/>
      <c r="P32" s="8"/>
    </row>
    <row r="33" spans="1:16" s="29" customFormat="1" ht="31.5" customHeight="1" thickTop="1" thickBot="1" x14ac:dyDescent="0.45">
      <c r="A33" s="88"/>
      <c r="B33" s="47" t="s">
        <v>17</v>
      </c>
      <c r="C33" s="48">
        <v>8</v>
      </c>
      <c r="D33" s="48">
        <v>8</v>
      </c>
      <c r="E33" s="48">
        <v>0</v>
      </c>
      <c r="F33" s="48">
        <v>8</v>
      </c>
      <c r="G33" s="48">
        <v>8</v>
      </c>
      <c r="H33" s="48">
        <v>0</v>
      </c>
      <c r="I33" s="49" t="s">
        <v>16</v>
      </c>
      <c r="J33" s="48">
        <v>8</v>
      </c>
      <c r="K33" s="48">
        <v>8</v>
      </c>
      <c r="L33" s="48">
        <v>0</v>
      </c>
      <c r="M33" s="48">
        <v>2</v>
      </c>
      <c r="N33" s="48">
        <v>2</v>
      </c>
      <c r="O33" s="50">
        <v>0</v>
      </c>
      <c r="P33" s="28">
        <f>SUM(C33,F33,J33,M33)</f>
        <v>26</v>
      </c>
    </row>
    <row r="34" spans="1:16" s="29" customFormat="1" ht="30" customHeight="1" x14ac:dyDescent="0.4">
      <c r="A34" s="70" t="s">
        <v>9</v>
      </c>
      <c r="B34" s="1" t="s">
        <v>11</v>
      </c>
      <c r="C34" s="13">
        <f t="shared" ref="C34:H34" si="2">SUM(C10)</f>
        <v>1</v>
      </c>
      <c r="D34" s="13">
        <f t="shared" si="2"/>
        <v>2</v>
      </c>
      <c r="E34" s="13">
        <f t="shared" si="2"/>
        <v>0</v>
      </c>
      <c r="F34" s="13">
        <f t="shared" si="2"/>
        <v>1</v>
      </c>
      <c r="G34" s="13">
        <f t="shared" si="2"/>
        <v>2</v>
      </c>
      <c r="H34" s="13">
        <f t="shared" si="2"/>
        <v>0</v>
      </c>
      <c r="I34" s="30" t="s">
        <v>24</v>
      </c>
      <c r="J34" s="13">
        <f t="shared" ref="J34:O34" si="3">SUM(J10)</f>
        <v>1</v>
      </c>
      <c r="K34" s="13">
        <f t="shared" si="3"/>
        <v>2</v>
      </c>
      <c r="L34" s="13">
        <f t="shared" si="3"/>
        <v>0</v>
      </c>
      <c r="M34" s="13">
        <f t="shared" si="3"/>
        <v>7</v>
      </c>
      <c r="N34" s="13">
        <f t="shared" si="3"/>
        <v>8</v>
      </c>
      <c r="O34" s="45">
        <f t="shared" si="3"/>
        <v>0</v>
      </c>
      <c r="P34" s="28">
        <f>SUM(C34,F34,J34,M34)</f>
        <v>10</v>
      </c>
    </row>
    <row r="35" spans="1:16" s="29" customFormat="1" ht="30" customHeight="1" x14ac:dyDescent="0.4">
      <c r="A35" s="71"/>
      <c r="B35" s="2" t="s">
        <v>12</v>
      </c>
      <c r="C35" s="4">
        <f>SUM(C33)</f>
        <v>8</v>
      </c>
      <c r="D35" s="4">
        <f t="shared" ref="D35:H35" si="4">SUM(D33)</f>
        <v>8</v>
      </c>
      <c r="E35" s="4">
        <f t="shared" si="4"/>
        <v>0</v>
      </c>
      <c r="F35" s="4">
        <f t="shared" si="4"/>
        <v>8</v>
      </c>
      <c r="G35" s="4">
        <f t="shared" si="4"/>
        <v>8</v>
      </c>
      <c r="H35" s="4">
        <f t="shared" si="4"/>
        <v>0</v>
      </c>
      <c r="I35" s="31" t="s">
        <v>12</v>
      </c>
      <c r="J35" s="4">
        <f>SUM(J33)</f>
        <v>8</v>
      </c>
      <c r="K35" s="4">
        <f t="shared" ref="K35:O35" si="5">SUM(K33)</f>
        <v>8</v>
      </c>
      <c r="L35" s="4">
        <f t="shared" si="5"/>
        <v>0</v>
      </c>
      <c r="M35" s="4">
        <f t="shared" si="5"/>
        <v>2</v>
      </c>
      <c r="N35" s="4">
        <f t="shared" si="5"/>
        <v>2</v>
      </c>
      <c r="O35" s="44">
        <f t="shared" si="5"/>
        <v>0</v>
      </c>
      <c r="P35" s="28">
        <f>SUM(C35,F35,J35,M35)</f>
        <v>26</v>
      </c>
    </row>
    <row r="36" spans="1:16" s="29" customFormat="1" ht="30" customHeight="1" thickBot="1" x14ac:dyDescent="0.45">
      <c r="A36" s="72"/>
      <c r="B36" s="3" t="s">
        <v>13</v>
      </c>
      <c r="C36" s="32">
        <f>SUM(C34:C35)</f>
        <v>9</v>
      </c>
      <c r="D36" s="32">
        <f t="shared" ref="D36:H36" si="6">SUM(D34:D35)</f>
        <v>10</v>
      </c>
      <c r="E36" s="32">
        <f t="shared" si="6"/>
        <v>0</v>
      </c>
      <c r="F36" s="32">
        <f t="shared" si="6"/>
        <v>9</v>
      </c>
      <c r="G36" s="32">
        <f t="shared" si="6"/>
        <v>10</v>
      </c>
      <c r="H36" s="32">
        <f t="shared" si="6"/>
        <v>0</v>
      </c>
      <c r="I36" s="33" t="s">
        <v>13</v>
      </c>
      <c r="J36" s="32">
        <f>SUM(J34:J35)</f>
        <v>9</v>
      </c>
      <c r="K36" s="32">
        <f t="shared" ref="K36:O36" si="7">SUM(K34:K35)</f>
        <v>10</v>
      </c>
      <c r="L36" s="32">
        <f t="shared" si="7"/>
        <v>0</v>
      </c>
      <c r="M36" s="32">
        <f t="shared" si="7"/>
        <v>9</v>
      </c>
      <c r="N36" s="32">
        <f t="shared" si="7"/>
        <v>10</v>
      </c>
      <c r="O36" s="46">
        <f t="shared" si="7"/>
        <v>0</v>
      </c>
      <c r="P36" s="34">
        <f>SUM(C36,F36,J36,M36)</f>
        <v>36</v>
      </c>
    </row>
    <row r="37" spans="1:16" s="29" customFormat="1" ht="32" thickTop="1" thickBot="1" x14ac:dyDescent="0.45">
      <c r="A37" s="35"/>
      <c r="B37" s="36"/>
      <c r="C37" s="37"/>
      <c r="D37" s="37"/>
      <c r="E37" s="37"/>
      <c r="F37" s="37"/>
      <c r="G37" s="37"/>
      <c r="H37" s="37"/>
      <c r="I37" s="36"/>
      <c r="J37" s="37"/>
      <c r="K37" s="37"/>
      <c r="L37" s="37"/>
      <c r="M37" s="37"/>
      <c r="N37" s="37"/>
      <c r="O37" s="37"/>
      <c r="P37" s="34"/>
    </row>
    <row r="38" spans="1:16" s="40" customFormat="1" ht="129.65" customHeight="1" thickTop="1" thickBot="1" x14ac:dyDescent="0.65">
      <c r="A38" s="38" t="s">
        <v>10</v>
      </c>
      <c r="B38" s="74" t="s">
        <v>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39"/>
    </row>
    <row r="39" spans="1:16" ht="23.5" thickTop="1" x14ac:dyDescent="0.5"/>
    <row r="42" spans="1:16" ht="18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8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8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8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6.5" customHeight="1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6.5" customHeight="1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6.5" customHeight="1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8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9.5" customHeight="1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8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6.5" customHeight="1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8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8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93.75" customHeight="1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43.5" customHeight="1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8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8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37.5" customHeight="1" x14ac:dyDescent="0.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5.75" customHeight="1" x14ac:dyDescent="0.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8" x14ac:dyDescent="0.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8" x14ac:dyDescent="0.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8" x14ac:dyDescent="0.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</sheetData>
  <mergeCells count="17">
    <mergeCell ref="B38:O38"/>
    <mergeCell ref="J4:L4"/>
    <mergeCell ref="M4:O4"/>
    <mergeCell ref="A3:A5"/>
    <mergeCell ref="B4:B5"/>
    <mergeCell ref="I4:I5"/>
    <mergeCell ref="A6:A10"/>
    <mergeCell ref="A11:A33"/>
    <mergeCell ref="B6:O6"/>
    <mergeCell ref="B11:O11"/>
    <mergeCell ref="B3:H3"/>
    <mergeCell ref="I3:O3"/>
    <mergeCell ref="C4:E4"/>
    <mergeCell ref="F4:H4"/>
    <mergeCell ref="A1:O1"/>
    <mergeCell ref="A34:A36"/>
    <mergeCell ref="B2:O2"/>
  </mergeCells>
  <phoneticPr fontId="1" type="noConversion"/>
  <printOptions horizontalCentered="1"/>
  <pageMargins left="0.11811023622047245" right="0.11811023622047245" top="0.55118110236220474" bottom="0.74803149606299213" header="0.31496062992125984" footer="0.31496062992125984"/>
  <pageSetup paperSize="8" scale="58" orientation="portrait" r:id="rId1"/>
  <headerFooter>
    <oddHeader>&amp;R列印日期：&amp;D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107進環管所-在職專班(中文) (新版)</vt:lpstr>
      <vt:lpstr>'107進環管所-在職專班(中文) (新版)'!Print_Area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sxfghsdf</cp:lastModifiedBy>
  <cp:lastPrinted>2019-05-07T00:37:29Z</cp:lastPrinted>
  <dcterms:created xsi:type="dcterms:W3CDTF">1999-09-01T03:11:59Z</dcterms:created>
  <dcterms:modified xsi:type="dcterms:W3CDTF">2019-05-27T06:18:28Z</dcterms:modified>
</cp:coreProperties>
</file>