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9408" windowHeight="4572" activeTab="0"/>
  </bookViews>
  <sheets>
    <sheet name="101日環管所(一般生)(中文)" sheetId="1" r:id="rId1"/>
    <sheet name="101日環管所(一般生)(英文)" sheetId="2" r:id="rId2"/>
  </sheets>
  <definedNames>
    <definedName name="_xlnm.Print_Area" localSheetId="0">'101日環管所(一般生)(中文)'!$A$1:$N$48</definedName>
    <definedName name="_xlnm.Print_Area" localSheetId="1">'101日環管所(一般生)(英文)'!$A$1:$P$48</definedName>
  </definedNames>
  <calcPr fullCalcOnLoad="1"/>
</workbook>
</file>

<file path=xl/sharedStrings.xml><?xml version="1.0" encoding="utf-8"?>
<sst xmlns="http://schemas.openxmlformats.org/spreadsheetml/2006/main" count="245" uniqueCount="147">
  <si>
    <t>類別</t>
  </si>
  <si>
    <t>總計</t>
  </si>
  <si>
    <r>
      <t>第</t>
    </r>
    <r>
      <rPr>
        <b/>
        <sz val="10"/>
        <color indexed="8"/>
        <rFont val="Times New Roman"/>
        <family val="1"/>
      </rPr>
      <t xml:space="preserve">   </t>
    </r>
    <r>
      <rPr>
        <b/>
        <sz val="10"/>
        <color indexed="8"/>
        <rFont val="標楷體"/>
        <family val="4"/>
      </rPr>
      <t>一</t>
    </r>
    <r>
      <rPr>
        <b/>
        <sz val="10"/>
        <color indexed="8"/>
        <rFont val="Times New Roman"/>
        <family val="1"/>
      </rPr>
      <t xml:space="preserve">   </t>
    </r>
    <r>
      <rPr>
        <b/>
        <sz val="10"/>
        <color indexed="8"/>
        <rFont val="標楷體"/>
        <family val="4"/>
      </rPr>
      <t>學</t>
    </r>
    <r>
      <rPr>
        <b/>
        <sz val="10"/>
        <color indexed="8"/>
        <rFont val="Times New Roman"/>
        <family val="1"/>
      </rPr>
      <t xml:space="preserve">   </t>
    </r>
    <r>
      <rPr>
        <b/>
        <sz val="10"/>
        <color indexed="8"/>
        <rFont val="標楷體"/>
        <family val="4"/>
      </rPr>
      <t>年</t>
    </r>
  </si>
  <si>
    <r>
      <t>第</t>
    </r>
    <r>
      <rPr>
        <b/>
        <sz val="10"/>
        <color indexed="8"/>
        <rFont val="Times New Roman"/>
        <family val="1"/>
      </rPr>
      <t xml:space="preserve">   </t>
    </r>
    <r>
      <rPr>
        <b/>
        <sz val="10"/>
        <color indexed="8"/>
        <rFont val="標楷體"/>
        <family val="4"/>
      </rPr>
      <t>二</t>
    </r>
    <r>
      <rPr>
        <b/>
        <sz val="10"/>
        <color indexed="8"/>
        <rFont val="Times New Roman"/>
        <family val="1"/>
      </rPr>
      <t xml:space="preserve">   </t>
    </r>
    <r>
      <rPr>
        <b/>
        <sz val="10"/>
        <color indexed="8"/>
        <rFont val="標楷體"/>
        <family val="4"/>
      </rPr>
      <t>學</t>
    </r>
    <r>
      <rPr>
        <b/>
        <sz val="10"/>
        <color indexed="8"/>
        <rFont val="Times New Roman"/>
        <family val="1"/>
      </rPr>
      <t xml:space="preserve">   </t>
    </r>
    <r>
      <rPr>
        <b/>
        <sz val="10"/>
        <color indexed="8"/>
        <rFont val="標楷體"/>
        <family val="4"/>
      </rPr>
      <t>年</t>
    </r>
  </si>
  <si>
    <r>
      <t>科</t>
    </r>
    <r>
      <rPr>
        <b/>
        <sz val="12"/>
        <color indexed="8"/>
        <rFont val="Times New Roman"/>
        <family val="1"/>
      </rPr>
      <t xml:space="preserve">        </t>
    </r>
    <r>
      <rPr>
        <b/>
        <sz val="12"/>
        <color indexed="8"/>
        <rFont val="標楷體"/>
        <family val="4"/>
      </rPr>
      <t>目</t>
    </r>
  </si>
  <si>
    <t>上學期</t>
  </si>
  <si>
    <t>下學期</t>
  </si>
  <si>
    <r>
      <t>科</t>
    </r>
    <r>
      <rPr>
        <b/>
        <sz val="12"/>
        <color indexed="8"/>
        <rFont val="Times New Roman"/>
        <family val="1"/>
      </rPr>
      <t xml:space="preserve">          </t>
    </r>
    <r>
      <rPr>
        <b/>
        <sz val="12"/>
        <color indexed="8"/>
        <rFont val="標楷體"/>
        <family val="4"/>
      </rPr>
      <t>目</t>
    </r>
  </si>
  <si>
    <t>學分</t>
  </si>
  <si>
    <t>時數</t>
  </si>
  <si>
    <t>必修課程</t>
  </si>
  <si>
    <t>碩士論文</t>
  </si>
  <si>
    <t>合計</t>
  </si>
  <si>
    <t>年級必修總計</t>
  </si>
  <si>
    <t>專業選修課程</t>
  </si>
  <si>
    <t>工業與環境毒物</t>
  </si>
  <si>
    <t>健康食品功效評估</t>
  </si>
  <si>
    <r>
      <t>中藥栽培及</t>
    </r>
    <r>
      <rPr>
        <sz val="12"/>
        <color indexed="8"/>
        <rFont val="Times New Roman"/>
        <family val="1"/>
      </rPr>
      <t>GAP</t>
    </r>
    <r>
      <rPr>
        <sz val="12"/>
        <color indexed="8"/>
        <rFont val="標楷體"/>
        <family val="4"/>
      </rPr>
      <t>規範</t>
    </r>
  </si>
  <si>
    <t>生技產業經營實務特論</t>
  </si>
  <si>
    <t>環境規劃與管理</t>
  </si>
  <si>
    <t>合計</t>
  </si>
  <si>
    <t>消防工程</t>
  </si>
  <si>
    <t>職業安全</t>
  </si>
  <si>
    <t>作業環境控制工程</t>
  </si>
  <si>
    <t>室內空氣品質</t>
  </si>
  <si>
    <t>工業通風</t>
  </si>
  <si>
    <t>工業安全衛生法規</t>
  </si>
  <si>
    <t>健康風險評估</t>
  </si>
  <si>
    <t>人因工程學</t>
  </si>
  <si>
    <t>製程安全</t>
  </si>
  <si>
    <t>生物性危害評估</t>
  </si>
  <si>
    <t>機電防護</t>
  </si>
  <si>
    <t>醫院職業安全衛生</t>
  </si>
  <si>
    <t>進階專業英文</t>
  </si>
  <si>
    <t>職業衛生特論</t>
  </si>
  <si>
    <t>年級選修總計</t>
  </si>
  <si>
    <r>
      <t>年級最低選修學分</t>
    </r>
    <r>
      <rPr>
        <b/>
        <sz val="12"/>
        <color indexed="8"/>
        <rFont val="Times New Roman"/>
        <family val="1"/>
      </rPr>
      <t>/</t>
    </r>
    <r>
      <rPr>
        <b/>
        <sz val="12"/>
        <color indexed="8"/>
        <rFont val="標楷體"/>
        <family val="4"/>
      </rPr>
      <t>時數</t>
    </r>
  </si>
  <si>
    <r>
      <t>年級選修學分</t>
    </r>
    <r>
      <rPr>
        <b/>
        <sz val="12"/>
        <color indexed="8"/>
        <rFont val="Times New Roman"/>
        <family val="1"/>
      </rPr>
      <t>/</t>
    </r>
    <r>
      <rPr>
        <b/>
        <sz val="12"/>
        <color indexed="8"/>
        <rFont val="標楷體"/>
        <family val="4"/>
      </rPr>
      <t>時數</t>
    </r>
  </si>
  <si>
    <r>
      <t>必修學分</t>
    </r>
    <r>
      <rPr>
        <sz val="12"/>
        <color indexed="8"/>
        <rFont val="Times New Roman"/>
        <family val="1"/>
      </rPr>
      <t>/</t>
    </r>
    <r>
      <rPr>
        <sz val="12"/>
        <color indexed="8"/>
        <rFont val="標楷體"/>
        <family val="4"/>
      </rPr>
      <t>時數</t>
    </r>
  </si>
  <si>
    <r>
      <t>必修分</t>
    </r>
    <r>
      <rPr>
        <sz val="12"/>
        <color indexed="8"/>
        <rFont val="Times New Roman"/>
        <family val="1"/>
      </rPr>
      <t>/</t>
    </r>
    <r>
      <rPr>
        <sz val="12"/>
        <color indexed="8"/>
        <rFont val="標楷體"/>
        <family val="4"/>
      </rPr>
      <t>時數</t>
    </r>
  </si>
  <si>
    <r>
      <t>專業選修學分</t>
    </r>
    <r>
      <rPr>
        <sz val="12"/>
        <color indexed="8"/>
        <rFont val="Times New Roman"/>
        <family val="1"/>
      </rPr>
      <t>/</t>
    </r>
    <r>
      <rPr>
        <sz val="12"/>
        <color indexed="8"/>
        <rFont val="標楷體"/>
        <family val="4"/>
      </rPr>
      <t>時數</t>
    </r>
  </si>
  <si>
    <r>
      <t>總學分</t>
    </r>
    <r>
      <rPr>
        <sz val="12"/>
        <color indexed="8"/>
        <rFont val="Times New Roman"/>
        <family val="1"/>
      </rPr>
      <t>/</t>
    </r>
    <r>
      <rPr>
        <sz val="12"/>
        <color indexed="8"/>
        <rFont val="標楷體"/>
        <family val="4"/>
      </rPr>
      <t>總時數</t>
    </r>
  </si>
  <si>
    <t>基礎專業英文</t>
  </si>
  <si>
    <t>科學研究方法</t>
  </si>
  <si>
    <t>合計</t>
  </si>
  <si>
    <t>環境模組</t>
  </si>
  <si>
    <t>職安模組</t>
  </si>
  <si>
    <r>
      <t>專題討論</t>
    </r>
    <r>
      <rPr>
        <sz val="12"/>
        <color indexed="8"/>
        <rFont val="Times New Roman"/>
        <family val="1"/>
      </rPr>
      <t>I</t>
    </r>
  </si>
  <si>
    <r>
      <t>專題討論</t>
    </r>
    <r>
      <rPr>
        <sz val="12"/>
        <color indexed="8"/>
        <rFont val="標楷體"/>
        <family val="4"/>
      </rPr>
      <t>Ⅳ</t>
    </r>
  </si>
  <si>
    <r>
      <t>專題討論</t>
    </r>
    <r>
      <rPr>
        <sz val="12"/>
        <color indexed="8"/>
        <rFont val="標楷體"/>
        <family val="4"/>
      </rPr>
      <t>Ⅱ</t>
    </r>
  </si>
  <si>
    <t>高等統計學</t>
  </si>
  <si>
    <t>暴露與風險評估</t>
  </si>
  <si>
    <t>環境流行病學</t>
  </si>
  <si>
    <t>地理資訊系統</t>
  </si>
  <si>
    <t>環境政策與法規</t>
  </si>
  <si>
    <t>多變量分析</t>
  </si>
  <si>
    <t>廢棄物管理</t>
  </si>
  <si>
    <t>環境經濟學</t>
  </si>
  <si>
    <t>空氣品質管理</t>
  </si>
  <si>
    <t>環境影響評估</t>
  </si>
  <si>
    <t>環境生態管理</t>
  </si>
  <si>
    <t>土壤汙染管理</t>
  </si>
  <si>
    <t>水處理技術</t>
  </si>
  <si>
    <t>論文寫作</t>
  </si>
  <si>
    <t>時間序列</t>
  </si>
  <si>
    <t>水資源管理</t>
  </si>
  <si>
    <t>類神經網路及MATLAB初論</t>
  </si>
  <si>
    <t>營建安全</t>
  </si>
  <si>
    <t>工業安全衛生管理實務</t>
  </si>
  <si>
    <t>全球環境議題研究</t>
  </si>
  <si>
    <t>共同專業選修科目</t>
  </si>
  <si>
    <t>模組專業選修科目</t>
  </si>
  <si>
    <t>作業環境測定及實驗</t>
  </si>
  <si>
    <r>
      <t>100.10.28</t>
    </r>
    <r>
      <rPr>
        <sz val="10"/>
        <color indexed="10"/>
        <rFont val="標楷體"/>
        <family val="4"/>
      </rPr>
      <t>系課程委員會議</t>
    </r>
    <r>
      <rPr>
        <sz val="10"/>
        <color indexed="10"/>
        <rFont val="Times New Roman"/>
        <family val="1"/>
      </rPr>
      <t xml:space="preserve">                  
101.02.23</t>
    </r>
    <r>
      <rPr>
        <sz val="10"/>
        <color indexed="10"/>
        <rFont val="標楷體"/>
        <family val="4"/>
      </rPr>
      <t>院課程委員會議通過</t>
    </r>
    <r>
      <rPr>
        <sz val="10"/>
        <color indexed="10"/>
        <rFont val="Times New Roman"/>
        <family val="1"/>
      </rPr>
      <t xml:space="preserve">                          
101.03.15</t>
    </r>
    <r>
      <rPr>
        <sz val="10"/>
        <color indexed="10"/>
        <rFont val="標楷體"/>
        <family val="4"/>
      </rPr>
      <t>校課程委員會議通過</t>
    </r>
    <r>
      <rPr>
        <sz val="10"/>
        <color indexed="10"/>
        <rFont val="Times New Roman"/>
        <family val="1"/>
      </rPr>
      <t xml:space="preserve">                    
101.03.22</t>
    </r>
    <r>
      <rPr>
        <sz val="10"/>
        <color indexed="10"/>
        <rFont val="標楷體"/>
        <family val="4"/>
      </rPr>
      <t xml:space="preserve">教務會議通過
</t>
    </r>
    <r>
      <rPr>
        <sz val="10"/>
        <color indexed="10"/>
        <rFont val="Times New Roman"/>
        <family val="1"/>
      </rPr>
      <t>101.11.15</t>
    </r>
    <r>
      <rPr>
        <sz val="10"/>
        <color indexed="10"/>
        <rFont val="標楷體"/>
        <family val="4"/>
      </rPr>
      <t>系課程委員會議修正通過</t>
    </r>
    <r>
      <rPr>
        <sz val="10"/>
        <color indexed="10"/>
        <rFont val="Times New Roman"/>
        <family val="1"/>
      </rPr>
      <t xml:space="preserve"> </t>
    </r>
  </si>
  <si>
    <r>
      <rPr>
        <b/>
        <sz val="18"/>
        <color indexed="8"/>
        <rFont val="標楷體"/>
        <family val="4"/>
      </rPr>
      <t>大仁科技大學日間部研究所環境管理研究所標準課程表</t>
    </r>
    <r>
      <rPr>
        <sz val="18"/>
        <color indexed="8"/>
        <rFont val="標楷體"/>
        <family val="4"/>
      </rPr>
      <t xml:space="preserve">
(101學年度入學學生適用)</t>
    </r>
  </si>
  <si>
    <r>
      <t>院訂必修科目</t>
    </r>
    <r>
      <rPr>
        <b/>
        <sz val="12"/>
        <rFont val="Times New Roman"/>
        <family val="1"/>
      </rPr>
      <t>(12)</t>
    </r>
  </si>
  <si>
    <t>院訂選修科目(2)</t>
  </si>
  <si>
    <r>
      <t>專題討論</t>
    </r>
    <r>
      <rPr>
        <sz val="12"/>
        <color indexed="8"/>
        <rFont val="標楷體"/>
        <family val="4"/>
      </rPr>
      <t>Ⅲ</t>
    </r>
    <r>
      <rPr>
        <sz val="12"/>
        <color indexed="8"/>
        <rFont val="Times New Roman"/>
        <family val="1"/>
      </rPr>
      <t xml:space="preserve"> </t>
    </r>
  </si>
  <si>
    <t>英文科目</t>
  </si>
  <si>
    <t>英文科目</t>
  </si>
  <si>
    <t>SeminarI</t>
  </si>
  <si>
    <t>SeminarII</t>
  </si>
  <si>
    <t>Basic english of technology</t>
  </si>
  <si>
    <t>Advanced Professional English</t>
  </si>
  <si>
    <t>Methodology</t>
  </si>
  <si>
    <t>SeminarIII</t>
  </si>
  <si>
    <t>SeminarIV</t>
  </si>
  <si>
    <t>Master thesis</t>
  </si>
  <si>
    <t>Industrial and Environmental Toxicology</t>
  </si>
  <si>
    <t>Culture and GAP of Chinese medicine</t>
  </si>
  <si>
    <t>Soil Pollution Control</t>
  </si>
  <si>
    <t>Exposeure and risk assessment</t>
  </si>
  <si>
    <t>Advanced statistics</t>
  </si>
  <si>
    <t>Environmental Epidemiology</t>
  </si>
  <si>
    <t>Occupational Safety</t>
  </si>
  <si>
    <t>Indoor Air Quality</t>
  </si>
  <si>
    <t>The Law of In0ustrial Safety an0 Hygiene</t>
  </si>
  <si>
    <t>Process Safety</t>
  </si>
  <si>
    <t>human factor engineering</t>
  </si>
  <si>
    <t>Mechanical &amp; Electrical Protection</t>
  </si>
  <si>
    <t>Occupational Safety &amp; Hygiene in Hospital</t>
  </si>
  <si>
    <t>Occupational Health and Special Topics</t>
  </si>
  <si>
    <t>Study of Global Environmental Change</t>
  </si>
  <si>
    <t>Geographic Information System</t>
  </si>
  <si>
    <t>Policy and Legal Appect</t>
  </si>
  <si>
    <t>Multivariate analysis</t>
  </si>
  <si>
    <t>Waste Management</t>
  </si>
  <si>
    <t>Air Quality Management</t>
  </si>
  <si>
    <t>Environmental Economics</t>
  </si>
  <si>
    <t>Fire Engineering</t>
  </si>
  <si>
    <t>work enviormental control engineering</t>
  </si>
  <si>
    <t>In0ustrial Ventilation</t>
  </si>
  <si>
    <t>Health Risk Assessment</t>
  </si>
  <si>
    <t>construction safety</t>
  </si>
  <si>
    <t>Industrial safety and health management practices</t>
  </si>
  <si>
    <t>Work Environmental Monitoring Lab</t>
  </si>
  <si>
    <t>Biological Hazard Assessment</t>
  </si>
  <si>
    <t>Enviromen Impeact Assement</t>
  </si>
  <si>
    <t>Environmental and ecological management</t>
  </si>
  <si>
    <t>Water Technology</t>
  </si>
  <si>
    <t>Writing Your Thesis</t>
  </si>
  <si>
    <t>Time Series</t>
  </si>
  <si>
    <t>Water Management</t>
  </si>
  <si>
    <t>On neural network and MATLAB</t>
  </si>
  <si>
    <t>Functional Assessment of Health Food</t>
  </si>
  <si>
    <t>Topics of Biotechnology Production and management</t>
  </si>
  <si>
    <t>Soil pollution management</t>
  </si>
  <si>
    <r>
      <rPr>
        <b/>
        <sz val="18"/>
        <rFont val="標楷體"/>
        <family val="4"/>
      </rPr>
      <t>大仁科技大學日間部研究所環境管理研究所標準課程表</t>
    </r>
    <r>
      <rPr>
        <sz val="18"/>
        <rFont val="標楷體"/>
        <family val="4"/>
      </rPr>
      <t xml:space="preserve">
(101學年度入學學生適用)</t>
    </r>
  </si>
  <si>
    <r>
      <t>100.10.28</t>
    </r>
    <r>
      <rPr>
        <sz val="10"/>
        <rFont val="標楷體"/>
        <family val="4"/>
      </rPr>
      <t>系課程委員會議</t>
    </r>
    <r>
      <rPr>
        <sz val="10"/>
        <rFont val="Times New Roman"/>
        <family val="1"/>
      </rPr>
      <t xml:space="preserve">                  
101.02.23</t>
    </r>
    <r>
      <rPr>
        <sz val="10"/>
        <rFont val="標楷體"/>
        <family val="4"/>
      </rPr>
      <t>院課程委員會議通過</t>
    </r>
    <r>
      <rPr>
        <sz val="10"/>
        <rFont val="Times New Roman"/>
        <family val="1"/>
      </rPr>
      <t xml:space="preserve">                          
101.03.15</t>
    </r>
    <r>
      <rPr>
        <sz val="10"/>
        <rFont val="標楷體"/>
        <family val="4"/>
      </rPr>
      <t>校課程委員會議通過</t>
    </r>
    <r>
      <rPr>
        <sz val="10"/>
        <rFont val="Times New Roman"/>
        <family val="1"/>
      </rPr>
      <t xml:space="preserve">                    
101.03.22</t>
    </r>
    <r>
      <rPr>
        <sz val="10"/>
        <rFont val="標楷體"/>
        <family val="4"/>
      </rPr>
      <t xml:space="preserve">教務會議通過
</t>
    </r>
    <r>
      <rPr>
        <sz val="10"/>
        <rFont val="Times New Roman"/>
        <family val="1"/>
      </rPr>
      <t>101.11.15</t>
    </r>
    <r>
      <rPr>
        <sz val="10"/>
        <rFont val="標楷體"/>
        <family val="4"/>
      </rPr>
      <t>系課程委員會議修正通過</t>
    </r>
    <r>
      <rPr>
        <sz val="10"/>
        <rFont val="Times New Roman"/>
        <family val="1"/>
      </rPr>
      <t xml:space="preserve"> </t>
    </r>
  </si>
  <si>
    <r>
      <t>第</t>
    </r>
    <r>
      <rPr>
        <b/>
        <sz val="10"/>
        <rFont val="Times New Roman"/>
        <family val="1"/>
      </rPr>
      <t xml:space="preserve">   </t>
    </r>
    <r>
      <rPr>
        <b/>
        <sz val="10"/>
        <rFont val="標楷體"/>
        <family val="4"/>
      </rPr>
      <t>一</t>
    </r>
    <r>
      <rPr>
        <b/>
        <sz val="10"/>
        <rFont val="Times New Roman"/>
        <family val="1"/>
      </rPr>
      <t xml:space="preserve">   </t>
    </r>
    <r>
      <rPr>
        <b/>
        <sz val="10"/>
        <rFont val="標楷體"/>
        <family val="4"/>
      </rPr>
      <t>學</t>
    </r>
    <r>
      <rPr>
        <b/>
        <sz val="10"/>
        <rFont val="Times New Roman"/>
        <family val="1"/>
      </rPr>
      <t xml:space="preserve">   </t>
    </r>
    <r>
      <rPr>
        <b/>
        <sz val="10"/>
        <rFont val="標楷體"/>
        <family val="4"/>
      </rPr>
      <t>年</t>
    </r>
  </si>
  <si>
    <r>
      <t>第</t>
    </r>
    <r>
      <rPr>
        <b/>
        <sz val="10"/>
        <rFont val="Times New Roman"/>
        <family val="1"/>
      </rPr>
      <t xml:space="preserve">   </t>
    </r>
    <r>
      <rPr>
        <b/>
        <sz val="10"/>
        <rFont val="標楷體"/>
        <family val="4"/>
      </rPr>
      <t>二</t>
    </r>
    <r>
      <rPr>
        <b/>
        <sz val="10"/>
        <rFont val="Times New Roman"/>
        <family val="1"/>
      </rPr>
      <t xml:space="preserve">   </t>
    </r>
    <r>
      <rPr>
        <b/>
        <sz val="10"/>
        <rFont val="標楷體"/>
        <family val="4"/>
      </rPr>
      <t>學</t>
    </r>
    <r>
      <rPr>
        <b/>
        <sz val="10"/>
        <rFont val="Times New Roman"/>
        <family val="1"/>
      </rPr>
      <t xml:space="preserve">   </t>
    </r>
    <r>
      <rPr>
        <b/>
        <sz val="10"/>
        <rFont val="標楷體"/>
        <family val="4"/>
      </rPr>
      <t>年</t>
    </r>
  </si>
  <si>
    <r>
      <t>科</t>
    </r>
    <r>
      <rPr>
        <b/>
        <sz val="12"/>
        <rFont val="Times New Roman"/>
        <family val="1"/>
      </rPr>
      <t xml:space="preserve">        </t>
    </r>
    <r>
      <rPr>
        <b/>
        <sz val="12"/>
        <rFont val="標楷體"/>
        <family val="4"/>
      </rPr>
      <t>目</t>
    </r>
  </si>
  <si>
    <r>
      <t>科</t>
    </r>
    <r>
      <rPr>
        <b/>
        <sz val="12"/>
        <rFont val="Times New Roman"/>
        <family val="1"/>
      </rPr>
      <t xml:space="preserve">          </t>
    </r>
    <r>
      <rPr>
        <b/>
        <sz val="12"/>
        <rFont val="標楷體"/>
        <family val="4"/>
      </rPr>
      <t>目</t>
    </r>
  </si>
  <si>
    <r>
      <t>院訂必修科目</t>
    </r>
    <r>
      <rPr>
        <b/>
        <sz val="12"/>
        <rFont val="Times New Roman"/>
        <family val="1"/>
      </rPr>
      <t>(12)</t>
    </r>
  </si>
  <si>
    <r>
      <t>專題討論</t>
    </r>
    <r>
      <rPr>
        <sz val="12"/>
        <rFont val="Times New Roman"/>
        <family val="1"/>
      </rPr>
      <t>I</t>
    </r>
  </si>
  <si>
    <r>
      <t>專題討論Ⅲ</t>
    </r>
    <r>
      <rPr>
        <sz val="12"/>
        <rFont val="Times New Roman"/>
        <family val="1"/>
      </rPr>
      <t xml:space="preserve"> </t>
    </r>
  </si>
  <si>
    <t>專題討論Ⅱ</t>
  </si>
  <si>
    <t>專題討論Ⅳ</t>
  </si>
  <si>
    <r>
      <t>中藥栽培及</t>
    </r>
    <r>
      <rPr>
        <sz val="12"/>
        <rFont val="Times New Roman"/>
        <family val="1"/>
      </rPr>
      <t>GAP</t>
    </r>
    <r>
      <rPr>
        <sz val="12"/>
        <rFont val="標楷體"/>
        <family val="4"/>
      </rPr>
      <t>規範</t>
    </r>
  </si>
  <si>
    <r>
      <t>年級最低選修學分</t>
    </r>
    <r>
      <rPr>
        <b/>
        <sz val="12"/>
        <rFont val="Times New Roman"/>
        <family val="1"/>
      </rPr>
      <t>/</t>
    </r>
    <r>
      <rPr>
        <b/>
        <sz val="12"/>
        <rFont val="標楷體"/>
        <family val="4"/>
      </rPr>
      <t>時數</t>
    </r>
  </si>
  <si>
    <r>
      <t>年級選修學分</t>
    </r>
    <r>
      <rPr>
        <b/>
        <sz val="12"/>
        <rFont val="Times New Roman"/>
        <family val="1"/>
      </rPr>
      <t>/</t>
    </r>
    <r>
      <rPr>
        <b/>
        <sz val="12"/>
        <rFont val="標楷體"/>
        <family val="4"/>
      </rPr>
      <t>時數</t>
    </r>
  </si>
  <si>
    <r>
      <t>必修學分</t>
    </r>
    <r>
      <rPr>
        <sz val="12"/>
        <rFont val="Times New Roman"/>
        <family val="1"/>
      </rPr>
      <t>/</t>
    </r>
    <r>
      <rPr>
        <sz val="12"/>
        <rFont val="標楷體"/>
        <family val="4"/>
      </rPr>
      <t>時數</t>
    </r>
  </si>
  <si>
    <r>
      <t>必修分</t>
    </r>
    <r>
      <rPr>
        <sz val="12"/>
        <rFont val="Times New Roman"/>
        <family val="1"/>
      </rPr>
      <t>/</t>
    </r>
    <r>
      <rPr>
        <sz val="12"/>
        <rFont val="標楷體"/>
        <family val="4"/>
      </rPr>
      <t>時數</t>
    </r>
  </si>
  <si>
    <r>
      <t>專業選修學分</t>
    </r>
    <r>
      <rPr>
        <sz val="12"/>
        <rFont val="Times New Roman"/>
        <family val="1"/>
      </rPr>
      <t>/</t>
    </r>
    <r>
      <rPr>
        <sz val="12"/>
        <rFont val="標楷體"/>
        <family val="4"/>
      </rPr>
      <t>時數</t>
    </r>
  </si>
  <si>
    <r>
      <t>總學分</t>
    </r>
    <r>
      <rPr>
        <sz val="12"/>
        <rFont val="Times New Roman"/>
        <family val="1"/>
      </rPr>
      <t>/</t>
    </r>
    <r>
      <rPr>
        <sz val="12"/>
        <rFont val="標楷體"/>
        <family val="4"/>
      </rPr>
      <t>總時數</t>
    </r>
  </si>
  <si>
    <r>
      <t xml:space="preserve">備註：
</t>
    </r>
    <r>
      <rPr>
        <sz val="12"/>
        <rFont val="Times New Roman"/>
        <family val="1"/>
      </rPr>
      <t>1.</t>
    </r>
    <r>
      <rPr>
        <sz val="12"/>
        <rFont val="標楷體"/>
        <family val="4"/>
      </rPr>
      <t>畢業至少應修</t>
    </r>
    <r>
      <rPr>
        <sz val="12"/>
        <rFont val="Times New Roman"/>
        <family val="1"/>
      </rPr>
      <t>36</t>
    </r>
    <r>
      <rPr>
        <sz val="12"/>
        <rFont val="標楷體"/>
        <family val="4"/>
      </rPr>
      <t>學分</t>
    </r>
    <r>
      <rPr>
        <sz val="12"/>
        <rFont val="Times New Roman"/>
        <family val="1"/>
      </rPr>
      <t>(</t>
    </r>
    <r>
      <rPr>
        <sz val="12"/>
        <rFont val="標楷體"/>
        <family val="4"/>
      </rPr>
      <t>含</t>
    </r>
    <r>
      <rPr>
        <sz val="12"/>
        <rFont val="Times New Roman"/>
        <family val="1"/>
      </rPr>
      <t>)</t>
    </r>
    <r>
      <rPr>
        <sz val="12"/>
        <rFont val="標楷體"/>
        <family val="4"/>
      </rPr>
      <t>以上，其中碩士論文</t>
    </r>
    <r>
      <rPr>
        <sz val="12"/>
        <rFont val="Times New Roman"/>
        <family val="1"/>
      </rPr>
      <t>6</t>
    </r>
    <r>
      <rPr>
        <sz val="12"/>
        <rFont val="標楷體"/>
        <family val="4"/>
      </rPr>
      <t>學分；院訂必修課程</t>
    </r>
    <r>
      <rPr>
        <sz val="12"/>
        <rFont val="Times New Roman"/>
        <family val="1"/>
      </rPr>
      <t>6</t>
    </r>
    <r>
      <rPr>
        <sz val="12"/>
        <rFont val="標楷體"/>
        <family val="4"/>
      </rPr>
      <t>學分；專業選修課程</t>
    </r>
    <r>
      <rPr>
        <sz val="12"/>
        <rFont val="Times New Roman"/>
        <family val="1"/>
      </rPr>
      <t>24</t>
    </r>
    <r>
      <rPr>
        <sz val="12"/>
        <rFont val="標楷體"/>
        <family val="4"/>
      </rPr>
      <t>學分</t>
    </r>
    <r>
      <rPr>
        <sz val="12"/>
        <rFont val="Times New Roman"/>
        <family val="1"/>
      </rPr>
      <t>(</t>
    </r>
    <r>
      <rPr>
        <sz val="12"/>
        <rFont val="標楷體"/>
        <family val="4"/>
      </rPr>
      <t>含</t>
    </r>
    <r>
      <rPr>
        <sz val="12"/>
        <rFont val="Times New Roman"/>
        <family val="1"/>
      </rPr>
      <t>)</t>
    </r>
    <r>
      <rPr>
        <sz val="12"/>
        <rFont val="標楷體"/>
        <family val="4"/>
      </rPr>
      <t>以上</t>
    </r>
    <r>
      <rPr>
        <sz val="12"/>
        <rFont val="Times New Roman"/>
        <family val="1"/>
      </rPr>
      <t>(</t>
    </r>
    <r>
      <rPr>
        <sz val="12"/>
        <rFont val="標楷體"/>
        <family val="4"/>
      </rPr>
      <t>共同專業選修科目與模組專業選修科目並列在專業選修課程之學分內</t>
    </r>
    <r>
      <rPr>
        <sz val="12"/>
        <rFont val="Times New Roman"/>
        <family val="1"/>
      </rPr>
      <t>)</t>
    </r>
    <r>
      <rPr>
        <sz val="12"/>
        <rFont val="標楷體"/>
        <family val="4"/>
      </rPr>
      <t>(內含院訂選修至少1門)，得跨校、跨所或跨組選修至多</t>
    </r>
    <r>
      <rPr>
        <sz val="12"/>
        <rFont val="Times New Roman"/>
        <family val="1"/>
      </rPr>
      <t>6</t>
    </r>
    <r>
      <rPr>
        <sz val="12"/>
        <rFont val="標楷體"/>
        <family val="4"/>
      </rPr>
      <t>學分</t>
    </r>
    <r>
      <rPr>
        <sz val="12"/>
        <rFont val="Times New Roman"/>
        <family val="1"/>
      </rPr>
      <t>(</t>
    </r>
    <r>
      <rPr>
        <sz val="12"/>
        <rFont val="標楷體"/>
        <family val="4"/>
      </rPr>
      <t>含</t>
    </r>
    <r>
      <rPr>
        <sz val="12"/>
        <rFont val="Times New Roman"/>
        <family val="1"/>
      </rPr>
      <t>)</t>
    </r>
    <r>
      <rPr>
        <sz val="12"/>
        <rFont val="標楷體"/>
        <family val="4"/>
      </rPr>
      <t xml:space="preserve">。至他校選課依本校研究生「校際選課實施辦法」辦理。
</t>
    </r>
    <r>
      <rPr>
        <sz val="12"/>
        <rFont val="Times New Roman"/>
        <family val="1"/>
      </rPr>
      <t>2.</t>
    </r>
    <r>
      <rPr>
        <sz val="12"/>
        <rFont val="標楷體"/>
        <family val="4"/>
      </rPr>
      <t>一般生及在職生每學期修課學分數至多</t>
    </r>
    <r>
      <rPr>
        <sz val="12"/>
        <rFont val="Times New Roman"/>
        <family val="1"/>
      </rPr>
      <t>16</t>
    </r>
    <r>
      <rPr>
        <sz val="12"/>
        <rFont val="標楷體"/>
        <family val="4"/>
      </rPr>
      <t xml:space="preserve">學分，至少一個科目。
</t>
    </r>
    <r>
      <rPr>
        <sz val="12"/>
        <rFont val="Times New Roman"/>
        <family val="1"/>
      </rPr>
      <t>3.</t>
    </r>
    <r>
      <rPr>
        <sz val="12"/>
        <rFont val="標楷體"/>
        <family val="4"/>
      </rPr>
      <t>畢業生畢業資格必須修習專業英文與進階專業英文及格或通過中級全民英檢。</t>
    </r>
  </si>
  <si>
    <t>備註：
1.畢業至少應修36學分(含)以上，其中碩士論文6學分；院訂必修課程6學分；專業選修課程24學分(含)以上(共同專業選修科目與模組專業選修科目並列在專業選修課程之學分內)(內含院訂選修至少1門)，得跨校、跨所或跨組選修至多6學分(含)。至他校選課依本校研究生「校際選課實施辦法」辦理。
2.一般生及在職生每學期修課學分數至多16學分，至少修選一個科目。
3.畢業生畢業資格必須修習專業英文與進階專業英文及格或通過中級全民英檢。
4.於當學年度第二學期畢業的研究生(含延修生)，須在學院舉辦之學術研究成果發表會中發表後始得畢業。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</si>
</sst>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0_ "/>
    <numFmt numFmtId="186" formatCode="0.00_ "/>
    <numFmt numFmtId="187" formatCode="0_);[Red]\(0\)"/>
    <numFmt numFmtId="188" formatCode="[$€-2]\ #,##0.00_);[Red]\([$€-2]\ #,##0.00\)"/>
  </numFmts>
  <fonts count="67">
    <font>
      <sz val="12"/>
      <name val="新細明體"/>
      <family val="1"/>
    </font>
    <font>
      <sz val="9"/>
      <name val="新細明體"/>
      <family val="1"/>
    </font>
    <font>
      <u val="single"/>
      <sz val="12"/>
      <color indexed="12"/>
      <name val="新細明體"/>
      <family val="1"/>
    </font>
    <font>
      <u val="single"/>
      <sz val="12"/>
      <color indexed="36"/>
      <name val="新細明體"/>
      <family val="1"/>
    </font>
    <font>
      <sz val="12"/>
      <color indexed="8"/>
      <name val="Times New Roman"/>
      <family val="1"/>
    </font>
    <font>
      <sz val="12"/>
      <color indexed="8"/>
      <name val="標楷體"/>
      <family val="4"/>
    </font>
    <font>
      <sz val="10"/>
      <color indexed="8"/>
      <name val="Times New Roman"/>
      <family val="1"/>
    </font>
    <font>
      <sz val="10"/>
      <color indexed="10"/>
      <name val="Times New Roman"/>
      <family val="1"/>
    </font>
    <font>
      <sz val="10"/>
      <color indexed="10"/>
      <name val="標楷體"/>
      <family val="4"/>
    </font>
    <font>
      <sz val="18"/>
      <color indexed="8"/>
      <name val="標楷體"/>
      <family val="4"/>
    </font>
    <font>
      <sz val="18"/>
      <color indexed="8"/>
      <name val="Times New Roman"/>
      <family val="1"/>
    </font>
    <font>
      <b/>
      <sz val="10"/>
      <color indexed="8"/>
      <name val="標楷體"/>
      <family val="4"/>
    </font>
    <font>
      <b/>
      <sz val="10"/>
      <color indexed="8"/>
      <name val="Times New Roman"/>
      <family val="1"/>
    </font>
    <font>
      <b/>
      <sz val="12"/>
      <color indexed="8"/>
      <name val="標楷體"/>
      <family val="4"/>
    </font>
    <font>
      <b/>
      <sz val="12"/>
      <color indexed="8"/>
      <name val="Times New Roman"/>
      <family val="1"/>
    </font>
    <font>
      <b/>
      <sz val="14"/>
      <color indexed="8"/>
      <name val="Times New Roman"/>
      <family val="1"/>
    </font>
    <font>
      <sz val="12"/>
      <color indexed="10"/>
      <name val="Times New Roman"/>
      <family val="1"/>
    </font>
    <font>
      <b/>
      <sz val="18"/>
      <color indexed="8"/>
      <name val="標楷體"/>
      <family val="4"/>
    </font>
    <font>
      <b/>
      <sz val="12"/>
      <name val="標楷體"/>
      <family val="4"/>
    </font>
    <font>
      <b/>
      <sz val="12"/>
      <name val="Times New Roman"/>
      <family val="1"/>
    </font>
    <font>
      <sz val="12"/>
      <name val="標楷體"/>
      <family val="4"/>
    </font>
    <font>
      <sz val="12"/>
      <name val="Times New Roman"/>
      <family val="1"/>
    </font>
    <font>
      <sz val="10"/>
      <name val="Times New Roman"/>
      <family val="1"/>
    </font>
    <font>
      <sz val="10"/>
      <name val="標楷體"/>
      <family val="4"/>
    </font>
    <font>
      <sz val="18"/>
      <name val="標楷體"/>
      <family val="4"/>
    </font>
    <font>
      <b/>
      <sz val="18"/>
      <name val="標楷體"/>
      <family val="4"/>
    </font>
    <font>
      <sz val="18"/>
      <name val="Times New Roman"/>
      <family val="1"/>
    </font>
    <font>
      <b/>
      <sz val="10"/>
      <name val="標楷體"/>
      <family val="4"/>
    </font>
    <font>
      <b/>
      <sz val="10"/>
      <name val="Times New Roman"/>
      <family val="1"/>
    </font>
    <font>
      <b/>
      <sz val="14"/>
      <name val="Times New Roman"/>
      <family val="1"/>
    </font>
    <font>
      <sz val="12"/>
      <name val="王漢宗顏楷體繁"/>
      <family val="0"/>
    </font>
    <font>
      <sz val="11"/>
      <name val="標楷體"/>
      <family val="4"/>
    </font>
    <font>
      <sz val="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52" fillId="20" borderId="0" applyNumberFormat="0" applyBorder="0" applyAlignment="0" applyProtection="0"/>
    <xf numFmtId="0" fontId="53" fillId="0" borderId="1" applyNumberFormat="0" applyFill="0" applyAlignment="0" applyProtection="0"/>
    <xf numFmtId="0" fontId="54" fillId="21" borderId="0" applyNumberFormat="0" applyBorder="0" applyAlignment="0" applyProtection="0"/>
    <xf numFmtId="9" fontId="0" fillId="0" borderId="0" applyFont="0" applyFill="0" applyBorder="0" applyAlignment="0" applyProtection="0"/>
    <xf numFmtId="0" fontId="5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2" applyNumberFormat="0" applyAlignment="0" applyProtection="0"/>
    <xf numFmtId="0" fontId="63" fillId="22" borderId="8" applyNumberFormat="0" applyAlignment="0" applyProtection="0"/>
    <xf numFmtId="0" fontId="64" fillId="31" borderId="9" applyNumberFormat="0" applyAlignment="0" applyProtection="0"/>
    <xf numFmtId="0" fontId="65" fillId="32" borderId="0" applyNumberFormat="0" applyBorder="0" applyAlignment="0" applyProtection="0"/>
    <xf numFmtId="0" fontId="66" fillId="0" borderId="0" applyNumberFormat="0" applyFill="0" applyBorder="0" applyAlignment="0" applyProtection="0"/>
  </cellStyleXfs>
  <cellXfs count="152">
    <xf numFmtId="0" fontId="0" fillId="0" borderId="0" xfId="0" applyAlignment="1">
      <alignment/>
    </xf>
    <xf numFmtId="0" fontId="4" fillId="0" borderId="0" xfId="0" applyFont="1" applyAlignment="1">
      <alignment horizontal="center" vertical="center"/>
    </xf>
    <xf numFmtId="0" fontId="4" fillId="0" borderId="0" xfId="0" applyFont="1" applyBorder="1" applyAlignment="1">
      <alignment vertical="center"/>
    </xf>
    <xf numFmtId="0" fontId="6" fillId="0" borderId="0" xfId="0" applyFont="1" applyAlignment="1">
      <alignment horizontal="center" vertical="center"/>
    </xf>
    <xf numFmtId="0" fontId="13" fillId="0" borderId="10" xfId="0" applyFont="1" applyBorder="1" applyAlignment="1">
      <alignment horizontal="center" vertical="center" textRotation="255"/>
    </xf>
    <xf numFmtId="0" fontId="5"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13" fillId="0" borderId="10" xfId="0" applyFont="1" applyBorder="1" applyAlignment="1">
      <alignment horizontal="center" vertical="center"/>
    </xf>
    <xf numFmtId="0" fontId="14" fillId="0" borderId="10" xfId="0" applyFont="1" applyBorder="1" applyAlignment="1">
      <alignment horizontal="center" vertical="center"/>
    </xf>
    <xf numFmtId="0" fontId="6" fillId="0" borderId="0" xfId="0" applyFont="1" applyFill="1" applyBorder="1" applyAlignment="1">
      <alignment horizontal="center" vertical="center"/>
    </xf>
    <xf numFmtId="0" fontId="5" fillId="0" borderId="10" xfId="0" applyFont="1" applyBorder="1" applyAlignment="1">
      <alignment horizontal="center" vertical="center"/>
    </xf>
    <xf numFmtId="0" fontId="15" fillId="0" borderId="10" xfId="0" applyFont="1" applyBorder="1" applyAlignment="1">
      <alignment horizontal="center" vertical="center"/>
    </xf>
    <xf numFmtId="0" fontId="5" fillId="0" borderId="10" xfId="0" applyFont="1" applyBorder="1" applyAlignment="1">
      <alignment horizontal="left"/>
    </xf>
    <xf numFmtId="0" fontId="4" fillId="0" borderId="10" xfId="0" applyFont="1" applyBorder="1" applyAlignment="1">
      <alignment horizontal="center"/>
    </xf>
    <xf numFmtId="0" fontId="5" fillId="0" borderId="10" xfId="0" applyFont="1" applyBorder="1" applyAlignment="1">
      <alignment/>
    </xf>
    <xf numFmtId="185" fontId="4" fillId="0" borderId="11" xfId="0" applyNumberFormat="1" applyFont="1" applyBorder="1" applyAlignment="1">
      <alignment horizontal="center" vertical="center"/>
    </xf>
    <xf numFmtId="187" fontId="6" fillId="0" borderId="0" xfId="0" applyNumberFormat="1" applyFont="1" applyAlignment="1">
      <alignment horizontal="center" vertical="center"/>
    </xf>
    <xf numFmtId="185" fontId="14" fillId="0" borderId="10" xfId="0" applyNumberFormat="1" applyFont="1" applyBorder="1" applyAlignment="1">
      <alignment horizontal="center" vertical="center"/>
    </xf>
    <xf numFmtId="185" fontId="4" fillId="0" borderId="10" xfId="0" applyNumberFormat="1" applyFont="1" applyBorder="1" applyAlignment="1">
      <alignment horizontal="center" vertical="center"/>
    </xf>
    <xf numFmtId="187" fontId="4" fillId="0" borderId="0" xfId="0" applyNumberFormat="1" applyFont="1" applyAlignment="1">
      <alignment horizontal="center" vertical="center"/>
    </xf>
    <xf numFmtId="0" fontId="6" fillId="0" borderId="0" xfId="0" applyFont="1" applyBorder="1" applyAlignment="1">
      <alignment horizontal="center" vertical="center"/>
    </xf>
    <xf numFmtId="0" fontId="13" fillId="0" borderId="12" xfId="0" applyFont="1" applyBorder="1" applyAlignment="1">
      <alignment horizontal="center" vertical="center"/>
    </xf>
    <xf numFmtId="185" fontId="4" fillId="0" borderId="0" xfId="0" applyNumberFormat="1"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horizontal="center"/>
    </xf>
    <xf numFmtId="0" fontId="5" fillId="0" borderId="10" xfId="0" applyFont="1" applyBorder="1" applyAlignment="1">
      <alignment/>
    </xf>
    <xf numFmtId="0" fontId="5" fillId="0" borderId="0" xfId="0" applyFont="1" applyAlignment="1">
      <alignment horizontal="center" vertical="center"/>
    </xf>
    <xf numFmtId="0" fontId="5" fillId="0" borderId="0" xfId="0" applyFont="1" applyBorder="1" applyAlignment="1">
      <alignment vertical="center"/>
    </xf>
    <xf numFmtId="0" fontId="20" fillId="33" borderId="10" xfId="0" applyFont="1" applyFill="1" applyBorder="1" applyAlignment="1">
      <alignment horizontal="left"/>
    </xf>
    <xf numFmtId="0" fontId="21" fillId="33" borderId="10" xfId="0" applyFont="1" applyFill="1" applyBorder="1" applyAlignment="1">
      <alignment horizontal="center" vertical="center"/>
    </xf>
    <xf numFmtId="0" fontId="21" fillId="33" borderId="10" xfId="0" applyFont="1" applyFill="1" applyBorder="1" applyAlignment="1">
      <alignment horizontal="center"/>
    </xf>
    <xf numFmtId="0" fontId="13" fillId="0" borderId="13" xfId="0" applyFont="1" applyBorder="1" applyAlignment="1">
      <alignment horizontal="center" vertical="center"/>
    </xf>
    <xf numFmtId="0" fontId="5" fillId="0" borderId="13" xfId="0" applyFont="1" applyBorder="1" applyAlignment="1">
      <alignment horizontal="center" vertical="center"/>
    </xf>
    <xf numFmtId="0" fontId="14" fillId="0" borderId="13" xfId="0" applyFont="1" applyBorder="1" applyAlignment="1">
      <alignment horizontal="center" vertical="center"/>
    </xf>
    <xf numFmtId="0" fontId="4" fillId="0" borderId="13" xfId="0" applyFont="1" applyBorder="1" applyAlignment="1">
      <alignment horizontal="center" vertical="center"/>
    </xf>
    <xf numFmtId="0" fontId="21" fillId="0" borderId="10" xfId="0" applyFont="1" applyFill="1" applyBorder="1" applyAlignment="1" applyProtection="1">
      <alignment/>
      <protection/>
    </xf>
    <xf numFmtId="0" fontId="21" fillId="33" borderId="10" xfId="0" applyFont="1" applyFill="1" applyBorder="1" applyAlignment="1">
      <alignment horizontal="left" vertical="center"/>
    </xf>
    <xf numFmtId="0" fontId="21" fillId="0" borderId="10" xfId="0" applyFont="1" applyBorder="1" applyAlignment="1">
      <alignment horizontal="left" vertical="center"/>
    </xf>
    <xf numFmtId="187" fontId="5" fillId="0" borderId="10" xfId="0" applyNumberFormat="1" applyFont="1" applyBorder="1" applyAlignment="1">
      <alignment horizontal="left" vertical="center"/>
    </xf>
    <xf numFmtId="0" fontId="5" fillId="33" borderId="10" xfId="0" applyFont="1" applyFill="1" applyBorder="1" applyAlignment="1">
      <alignment/>
    </xf>
    <xf numFmtId="0" fontId="5" fillId="33" borderId="10" xfId="0" applyFont="1" applyFill="1" applyBorder="1" applyAlignment="1">
      <alignment horizontal="left"/>
    </xf>
    <xf numFmtId="0" fontId="21" fillId="33" borderId="10" xfId="0" applyFont="1" applyFill="1" applyBorder="1" applyAlignment="1" applyProtection="1">
      <alignment/>
      <protection/>
    </xf>
    <xf numFmtId="0" fontId="19" fillId="0" borderId="10"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vertical="center"/>
    </xf>
    <xf numFmtId="0" fontId="22" fillId="0" borderId="0" xfId="0" applyFont="1" applyAlignment="1">
      <alignment horizontal="center" vertical="center"/>
    </xf>
    <xf numFmtId="0" fontId="18" fillId="0" borderId="12" xfId="0" applyFont="1" applyBorder="1" applyAlignment="1">
      <alignment horizontal="center" vertical="center"/>
    </xf>
    <xf numFmtId="0" fontId="18" fillId="0" borderId="10" xfId="0" applyFont="1" applyBorder="1" applyAlignment="1">
      <alignment horizontal="center" vertical="center" textRotation="255"/>
    </xf>
    <xf numFmtId="0" fontId="21" fillId="0" borderId="10" xfId="0" applyFont="1" applyBorder="1" applyAlignment="1">
      <alignment horizontal="center" vertical="center"/>
    </xf>
    <xf numFmtId="0" fontId="21"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29" fillId="0" borderId="10" xfId="0" applyFont="1" applyBorder="1" applyAlignment="1">
      <alignment horizontal="center" vertical="center"/>
    </xf>
    <xf numFmtId="0" fontId="18" fillId="0" borderId="10" xfId="0" applyFont="1" applyBorder="1" applyAlignment="1">
      <alignment horizontal="center" vertical="center"/>
    </xf>
    <xf numFmtId="0" fontId="20" fillId="0" borderId="10" xfId="0" applyFont="1" applyBorder="1" applyAlignment="1">
      <alignment horizontal="left"/>
    </xf>
    <xf numFmtId="0" fontId="21" fillId="0" borderId="10" xfId="0" applyFont="1" applyBorder="1" applyAlignment="1">
      <alignment horizontal="center"/>
    </xf>
    <xf numFmtId="0" fontId="20" fillId="0" borderId="10" xfId="0" applyFont="1" applyBorder="1" applyAlignment="1">
      <alignment horizontal="center" vertical="center"/>
    </xf>
    <xf numFmtId="0" fontId="20" fillId="0" borderId="10" xfId="0" applyFont="1" applyBorder="1" applyAlignment="1">
      <alignment horizontal="left" vertical="center"/>
    </xf>
    <xf numFmtId="0" fontId="20" fillId="0" borderId="10" xfId="0" applyFont="1" applyBorder="1" applyAlignment="1">
      <alignment/>
    </xf>
    <xf numFmtId="0" fontId="20" fillId="0" borderId="10" xfId="0" applyFont="1" applyBorder="1" applyAlignment="1">
      <alignment horizontal="center"/>
    </xf>
    <xf numFmtId="0" fontId="20" fillId="0" borderId="10" xfId="0" applyFont="1" applyBorder="1" applyAlignment="1">
      <alignment/>
    </xf>
    <xf numFmtId="0" fontId="31" fillId="0" borderId="10" xfId="0" applyFont="1" applyBorder="1" applyAlignment="1">
      <alignment horizontal="left" vertical="center"/>
    </xf>
    <xf numFmtId="0" fontId="20" fillId="0" borderId="10" xfId="0" applyFont="1" applyBorder="1" applyAlignment="1">
      <alignment vertical="center"/>
    </xf>
    <xf numFmtId="0" fontId="20" fillId="0" borderId="0" xfId="0" applyFont="1" applyAlignment="1">
      <alignment horizontal="center" vertical="center"/>
    </xf>
    <xf numFmtId="185" fontId="21" fillId="0" borderId="11" xfId="0" applyNumberFormat="1" applyFont="1" applyBorder="1" applyAlignment="1">
      <alignment horizontal="center" vertical="center"/>
    </xf>
    <xf numFmtId="0" fontId="20" fillId="0" borderId="0" xfId="0" applyFont="1" applyBorder="1" applyAlignment="1">
      <alignment vertical="center"/>
    </xf>
    <xf numFmtId="185" fontId="21" fillId="0" borderId="0" xfId="0" applyNumberFormat="1" applyFont="1" applyBorder="1" applyAlignment="1">
      <alignment horizontal="center" vertical="center"/>
    </xf>
    <xf numFmtId="187" fontId="32" fillId="0" borderId="10" xfId="0" applyNumberFormat="1" applyFont="1" applyBorder="1" applyAlignment="1">
      <alignment horizontal="left" vertical="center"/>
    </xf>
    <xf numFmtId="185" fontId="19" fillId="0" borderId="10" xfId="0" applyNumberFormat="1" applyFont="1" applyBorder="1" applyAlignment="1">
      <alignment horizontal="center" vertical="center"/>
    </xf>
    <xf numFmtId="187" fontId="22" fillId="0" borderId="0" xfId="0" applyNumberFormat="1" applyFont="1" applyAlignment="1">
      <alignment horizontal="center" vertical="center"/>
    </xf>
    <xf numFmtId="185" fontId="21" fillId="0" borderId="10" xfId="0" applyNumberFormat="1" applyFont="1" applyBorder="1" applyAlignment="1">
      <alignment horizontal="center" vertical="center"/>
    </xf>
    <xf numFmtId="187" fontId="21" fillId="0" borderId="0" xfId="0" applyNumberFormat="1" applyFont="1" applyAlignment="1">
      <alignment horizontal="center" vertical="center"/>
    </xf>
    <xf numFmtId="0" fontId="22" fillId="0" borderId="0" xfId="0" applyFont="1" applyBorder="1" applyAlignment="1">
      <alignment horizontal="center" vertical="center"/>
    </xf>
    <xf numFmtId="0" fontId="20" fillId="0" borderId="0" xfId="0" applyFont="1" applyFill="1" applyAlignment="1">
      <alignment horizontal="center" vertical="center"/>
    </xf>
    <xf numFmtId="0" fontId="20" fillId="0" borderId="0" xfId="0" applyFont="1" applyFill="1" applyAlignment="1">
      <alignment horizontal="left"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textRotation="255"/>
    </xf>
    <xf numFmtId="0" fontId="19" fillId="0" borderId="20" xfId="0" applyFont="1" applyBorder="1" applyAlignment="1">
      <alignment horizontal="center" vertical="center" textRotation="255"/>
    </xf>
    <xf numFmtId="0" fontId="19" fillId="0" borderId="21" xfId="0" applyFont="1" applyBorder="1" applyAlignment="1">
      <alignment horizontal="center" vertical="center" textRotation="255"/>
    </xf>
    <xf numFmtId="0" fontId="18" fillId="0" borderId="12" xfId="0" applyFont="1" applyBorder="1" applyAlignment="1">
      <alignment horizontal="center" vertical="center"/>
    </xf>
    <xf numFmtId="0" fontId="19" fillId="0" borderId="13" xfId="0" applyFont="1" applyBorder="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26" fillId="0" borderId="0" xfId="0" applyFont="1" applyAlignment="1">
      <alignment horizontal="center" vertical="center"/>
    </xf>
    <xf numFmtId="0" fontId="22" fillId="0" borderId="22" xfId="0" applyFont="1" applyBorder="1" applyAlignment="1">
      <alignment horizontal="right" vertical="center" wrapText="1"/>
    </xf>
    <xf numFmtId="0" fontId="20" fillId="0" borderId="12" xfId="0" applyFont="1" applyBorder="1" applyAlignment="1">
      <alignment horizontal="left" vertical="top" wrapText="1"/>
    </xf>
    <xf numFmtId="0" fontId="20" fillId="0" borderId="23" xfId="0" applyFont="1" applyBorder="1" applyAlignment="1">
      <alignment horizontal="left" vertical="top" wrapText="1"/>
    </xf>
    <xf numFmtId="0" fontId="21" fillId="0" borderId="23" xfId="0" applyFont="1" applyBorder="1" applyAlignment="1">
      <alignment horizontal="left" vertical="top" wrapText="1"/>
    </xf>
    <xf numFmtId="0" fontId="21" fillId="0" borderId="13" xfId="0" applyFont="1" applyBorder="1" applyAlignment="1">
      <alignment horizontal="left" vertical="top" wrapText="1"/>
    </xf>
    <xf numFmtId="0" fontId="27" fillId="0" borderId="19" xfId="0" applyFont="1" applyBorder="1" applyAlignment="1">
      <alignment horizontal="center" vertical="center" textRotation="255"/>
    </xf>
    <xf numFmtId="0" fontId="28" fillId="0" borderId="20" xfId="0" applyFont="1" applyBorder="1" applyAlignment="1">
      <alignment horizontal="center" vertical="center" textRotation="255"/>
    </xf>
    <xf numFmtId="0" fontId="28" fillId="0" borderId="21" xfId="0" applyFont="1" applyBorder="1" applyAlignment="1">
      <alignment horizontal="center" vertical="center" textRotation="255"/>
    </xf>
    <xf numFmtId="0" fontId="19" fillId="0" borderId="12" xfId="0" applyFont="1" applyBorder="1" applyAlignment="1">
      <alignment horizontal="center" vertical="center"/>
    </xf>
    <xf numFmtId="0" fontId="19" fillId="0" borderId="23" xfId="0" applyFont="1" applyBorder="1" applyAlignment="1">
      <alignment horizontal="center" vertical="center"/>
    </xf>
    <xf numFmtId="0" fontId="27" fillId="0" borderId="14" xfId="0" applyFont="1" applyBorder="1" applyAlignment="1">
      <alignment horizontal="center" vertical="center"/>
    </xf>
    <xf numFmtId="0" fontId="27" fillId="0" borderId="18" xfId="0" applyFont="1" applyBorder="1" applyAlignment="1">
      <alignment horizontal="center" vertical="center"/>
    </xf>
    <xf numFmtId="0" fontId="27" fillId="0" borderId="15" xfId="0" applyFont="1" applyBorder="1" applyAlignment="1">
      <alignment horizontal="center" vertical="center"/>
    </xf>
    <xf numFmtId="0" fontId="27" fillId="0" borderId="12" xfId="0" applyFont="1" applyBorder="1" applyAlignment="1">
      <alignment horizontal="center" vertical="center"/>
    </xf>
    <xf numFmtId="0" fontId="27" fillId="0" borderId="23" xfId="0" applyFont="1" applyBorder="1" applyAlignment="1">
      <alignment horizontal="center" vertical="center"/>
    </xf>
    <xf numFmtId="0" fontId="27" fillId="0" borderId="13" xfId="0" applyFont="1" applyBorder="1" applyAlignment="1">
      <alignment horizontal="center" vertical="center"/>
    </xf>
    <xf numFmtId="0" fontId="18" fillId="0" borderId="13"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18" fillId="0" borderId="23" xfId="0" applyFont="1" applyBorder="1" applyAlignment="1">
      <alignment horizontal="center" vertical="center"/>
    </xf>
    <xf numFmtId="0" fontId="20" fillId="0" borderId="12" xfId="0" applyFont="1" applyBorder="1" applyAlignment="1">
      <alignment horizontal="center" vertical="top" wrapText="1"/>
    </xf>
    <xf numFmtId="0" fontId="20" fillId="0" borderId="13" xfId="0" applyFont="1" applyBorder="1" applyAlignment="1">
      <alignment horizontal="center" vertical="top" wrapText="1"/>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30" fillId="0" borderId="12"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7" fillId="0" borderId="22" xfId="0" applyFont="1" applyBorder="1" applyAlignment="1">
      <alignment horizontal="right" vertical="center" wrapText="1"/>
    </xf>
    <xf numFmtId="0" fontId="11" fillId="0" borderId="19" xfId="0" applyFont="1" applyBorder="1" applyAlignment="1">
      <alignment horizontal="center" vertical="center" textRotation="255"/>
    </xf>
    <xf numFmtId="0" fontId="12" fillId="0" borderId="20" xfId="0" applyFont="1" applyBorder="1" applyAlignment="1">
      <alignment horizontal="center" vertical="center" textRotation="255"/>
    </xf>
    <xf numFmtId="0" fontId="12" fillId="0" borderId="21" xfId="0" applyFont="1" applyBorder="1" applyAlignment="1">
      <alignment horizontal="center" vertical="center" textRotation="255"/>
    </xf>
    <xf numFmtId="0" fontId="11" fillId="0" borderId="14" xfId="0" applyFont="1" applyBorder="1" applyAlignment="1">
      <alignment horizontal="center" vertical="center"/>
    </xf>
    <xf numFmtId="0" fontId="11" fillId="0" borderId="18"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23" xfId="0" applyFont="1" applyBorder="1" applyAlignment="1">
      <alignment horizontal="center" vertical="center"/>
    </xf>
    <xf numFmtId="0" fontId="11"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2" xfId="0" applyFont="1" applyBorder="1" applyAlignment="1">
      <alignment horizontal="center" vertical="center"/>
    </xf>
    <xf numFmtId="0" fontId="14" fillId="0" borderId="13" xfId="0" applyFont="1" applyBorder="1" applyAlignment="1">
      <alignment horizontal="center" vertical="center"/>
    </xf>
    <xf numFmtId="0" fontId="13" fillId="0" borderId="19" xfId="0" applyFont="1" applyBorder="1" applyAlignment="1">
      <alignment horizontal="center" vertical="center" textRotation="255"/>
    </xf>
    <xf numFmtId="0" fontId="14" fillId="0" borderId="20" xfId="0" applyFont="1" applyBorder="1" applyAlignment="1">
      <alignment horizontal="center" vertical="center" textRotation="255"/>
    </xf>
    <xf numFmtId="0" fontId="14" fillId="0" borderId="21" xfId="0" applyFont="1" applyBorder="1" applyAlignment="1">
      <alignment horizontal="center" vertical="center" textRotation="255"/>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3" fillId="0" borderId="13" xfId="0" applyFont="1" applyBorder="1" applyAlignment="1">
      <alignment horizontal="center" vertical="center"/>
    </xf>
    <xf numFmtId="0" fontId="13" fillId="0" borderId="18" xfId="0" applyFont="1" applyBorder="1" applyAlignment="1">
      <alignment horizontal="center" vertical="center"/>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13" fillId="0" borderId="23" xfId="0" applyFont="1" applyBorder="1" applyAlignment="1">
      <alignment horizontal="center" vertical="center"/>
    </xf>
    <xf numFmtId="0" fontId="14" fillId="0" borderId="12" xfId="0" applyFont="1" applyBorder="1" applyAlignment="1">
      <alignment horizontal="center" vertical="center"/>
    </xf>
    <xf numFmtId="0" fontId="14" fillId="0" borderId="23"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51"/>
  <sheetViews>
    <sheetView tabSelected="1" zoomScale="82" zoomScaleNormal="82" zoomScaleSheetLayoutView="80" zoomScalePageLayoutView="0" workbookViewId="0" topLeftCell="A1">
      <selection activeCell="Q28" sqref="Q28"/>
    </sheetView>
  </sheetViews>
  <sheetFormatPr defaultColWidth="9.00390625" defaultRowHeight="16.5"/>
  <cols>
    <col min="1" max="1" width="5.00390625" style="44" customWidth="1"/>
    <col min="2" max="2" width="19.125" style="44" customWidth="1"/>
    <col min="3" max="3" width="20.25390625" style="44" customWidth="1"/>
    <col min="4" max="7" width="5.625" style="44" customWidth="1"/>
    <col min="8" max="8" width="20.375" style="44" customWidth="1"/>
    <col min="9" max="9" width="22.50390625" style="44" customWidth="1"/>
    <col min="10" max="13" width="5.625" style="44" customWidth="1"/>
    <col min="14" max="14" width="5.125" style="46" customWidth="1"/>
    <col min="15" max="16384" width="9.00390625" style="44" customWidth="1"/>
  </cols>
  <sheetData>
    <row r="1" spans="1:14" ht="60" customHeight="1">
      <c r="A1" s="85" t="s">
        <v>127</v>
      </c>
      <c r="B1" s="86"/>
      <c r="C1" s="87"/>
      <c r="D1" s="87"/>
      <c r="E1" s="87"/>
      <c r="F1" s="87"/>
      <c r="G1" s="87"/>
      <c r="H1" s="87"/>
      <c r="I1" s="87"/>
      <c r="J1" s="87"/>
      <c r="K1" s="87"/>
      <c r="L1" s="87"/>
      <c r="M1" s="87"/>
      <c r="N1" s="87"/>
    </row>
    <row r="2" spans="1:14" ht="81.75" customHeight="1">
      <c r="A2" s="88" t="s">
        <v>128</v>
      </c>
      <c r="B2" s="88"/>
      <c r="C2" s="88"/>
      <c r="D2" s="88"/>
      <c r="E2" s="88"/>
      <c r="F2" s="88"/>
      <c r="G2" s="88"/>
      <c r="H2" s="88"/>
      <c r="I2" s="88"/>
      <c r="J2" s="88"/>
      <c r="K2" s="88"/>
      <c r="L2" s="88"/>
      <c r="M2" s="88"/>
      <c r="N2" s="45"/>
    </row>
    <row r="3" spans="1:13" ht="16.5" customHeight="1">
      <c r="A3" s="93" t="s">
        <v>0</v>
      </c>
      <c r="B3" s="98" t="s">
        <v>129</v>
      </c>
      <c r="C3" s="99"/>
      <c r="D3" s="99"/>
      <c r="E3" s="99"/>
      <c r="F3" s="99"/>
      <c r="G3" s="100"/>
      <c r="H3" s="101" t="s">
        <v>130</v>
      </c>
      <c r="I3" s="102"/>
      <c r="J3" s="102"/>
      <c r="K3" s="102"/>
      <c r="L3" s="102"/>
      <c r="M3" s="103"/>
    </row>
    <row r="4" spans="1:13" ht="15.75">
      <c r="A4" s="94"/>
      <c r="B4" s="75" t="s">
        <v>131</v>
      </c>
      <c r="C4" s="76"/>
      <c r="D4" s="83" t="s">
        <v>5</v>
      </c>
      <c r="E4" s="84"/>
      <c r="F4" s="83" t="s">
        <v>6</v>
      </c>
      <c r="G4" s="84"/>
      <c r="H4" s="75" t="s">
        <v>132</v>
      </c>
      <c r="I4" s="76"/>
      <c r="J4" s="83" t="s">
        <v>5</v>
      </c>
      <c r="K4" s="84"/>
      <c r="L4" s="83" t="s">
        <v>6</v>
      </c>
      <c r="M4" s="84"/>
    </row>
    <row r="5" spans="1:13" ht="33">
      <c r="A5" s="95"/>
      <c r="B5" s="77"/>
      <c r="C5" s="78"/>
      <c r="D5" s="48" t="s">
        <v>8</v>
      </c>
      <c r="E5" s="48" t="s">
        <v>9</v>
      </c>
      <c r="F5" s="48" t="s">
        <v>8</v>
      </c>
      <c r="G5" s="48" t="s">
        <v>9</v>
      </c>
      <c r="H5" s="77"/>
      <c r="I5" s="78"/>
      <c r="J5" s="48" t="s">
        <v>8</v>
      </c>
      <c r="K5" s="48" t="s">
        <v>9</v>
      </c>
      <c r="L5" s="48" t="s">
        <v>8</v>
      </c>
      <c r="M5" s="48" t="s">
        <v>9</v>
      </c>
    </row>
    <row r="6" spans="1:13" ht="15.75">
      <c r="A6" s="80" t="s">
        <v>10</v>
      </c>
      <c r="B6" s="75" t="s">
        <v>133</v>
      </c>
      <c r="C6" s="79"/>
      <c r="D6" s="79"/>
      <c r="E6" s="79"/>
      <c r="F6" s="79"/>
      <c r="G6" s="79"/>
      <c r="H6" s="79"/>
      <c r="I6" s="79"/>
      <c r="J6" s="79"/>
      <c r="K6" s="79"/>
      <c r="L6" s="79"/>
      <c r="M6" s="76"/>
    </row>
    <row r="7" spans="1:13" ht="16.5" customHeight="1">
      <c r="A7" s="81"/>
      <c r="B7" s="105" t="s">
        <v>134</v>
      </c>
      <c r="C7" s="106"/>
      <c r="D7" s="49">
        <v>1</v>
      </c>
      <c r="E7" s="49">
        <v>2</v>
      </c>
      <c r="F7" s="49"/>
      <c r="G7" s="49"/>
      <c r="H7" s="105" t="s">
        <v>135</v>
      </c>
      <c r="I7" s="106"/>
      <c r="J7" s="49">
        <v>1</v>
      </c>
      <c r="K7" s="49">
        <v>2</v>
      </c>
      <c r="L7" s="49"/>
      <c r="M7" s="49"/>
    </row>
    <row r="8" spans="1:13" ht="15.75">
      <c r="A8" s="81"/>
      <c r="B8" s="105" t="s">
        <v>136</v>
      </c>
      <c r="C8" s="106"/>
      <c r="D8" s="49"/>
      <c r="E8" s="49"/>
      <c r="F8" s="49">
        <v>1</v>
      </c>
      <c r="G8" s="49">
        <v>2</v>
      </c>
      <c r="H8" s="105" t="s">
        <v>137</v>
      </c>
      <c r="I8" s="106"/>
      <c r="J8" s="49"/>
      <c r="K8" s="49"/>
      <c r="L8" s="49">
        <v>1</v>
      </c>
      <c r="M8" s="49">
        <v>2</v>
      </c>
    </row>
    <row r="9" spans="1:13" ht="15.75">
      <c r="A9" s="81"/>
      <c r="B9" s="105" t="s">
        <v>42</v>
      </c>
      <c r="C9" s="106"/>
      <c r="D9" s="49">
        <v>0</v>
      </c>
      <c r="E9" s="49">
        <v>2</v>
      </c>
      <c r="F9" s="49"/>
      <c r="G9" s="49"/>
      <c r="H9" s="110" t="s">
        <v>11</v>
      </c>
      <c r="I9" s="111"/>
      <c r="J9" s="49"/>
      <c r="K9" s="49"/>
      <c r="L9" s="49">
        <v>6</v>
      </c>
      <c r="M9" s="49">
        <v>6</v>
      </c>
    </row>
    <row r="10" spans="1:13" ht="15.75">
      <c r="A10" s="81"/>
      <c r="B10" s="105" t="s">
        <v>33</v>
      </c>
      <c r="C10" s="106"/>
      <c r="D10" s="49"/>
      <c r="E10" s="49"/>
      <c r="F10" s="49">
        <v>0</v>
      </c>
      <c r="G10" s="49">
        <v>2</v>
      </c>
      <c r="H10" s="112"/>
      <c r="I10" s="113"/>
      <c r="J10" s="49"/>
      <c r="K10" s="49"/>
      <c r="L10" s="49"/>
      <c r="M10" s="49"/>
    </row>
    <row r="11" spans="1:13" ht="15.75">
      <c r="A11" s="81"/>
      <c r="B11" s="105" t="s">
        <v>43</v>
      </c>
      <c r="C11" s="106"/>
      <c r="D11" s="49">
        <v>2</v>
      </c>
      <c r="E11" s="49">
        <v>2</v>
      </c>
      <c r="F11" s="49"/>
      <c r="G11" s="49"/>
      <c r="H11" s="112"/>
      <c r="I11" s="113"/>
      <c r="J11" s="50"/>
      <c r="K11" s="50"/>
      <c r="L11" s="49"/>
      <c r="M11" s="49"/>
    </row>
    <row r="12" spans="1:14" ht="16.5" customHeight="1">
      <c r="A12" s="81"/>
      <c r="B12" s="83" t="s">
        <v>12</v>
      </c>
      <c r="C12" s="104"/>
      <c r="D12" s="43">
        <f>SUM(D7:D11)</f>
        <v>3</v>
      </c>
      <c r="E12" s="43">
        <f>SUM(E7:E11)</f>
        <v>6</v>
      </c>
      <c r="F12" s="43">
        <f>SUM(F7:F11)</f>
        <v>1</v>
      </c>
      <c r="G12" s="43">
        <f>SUM(G7:G11)</f>
        <v>4</v>
      </c>
      <c r="H12" s="83" t="s">
        <v>12</v>
      </c>
      <c r="I12" s="104"/>
      <c r="J12" s="43">
        <f>SUM(J7:J11)</f>
        <v>1</v>
      </c>
      <c r="K12" s="43">
        <f>SUM(K7:K11)</f>
        <v>2</v>
      </c>
      <c r="L12" s="43">
        <f>SUM(L7:L11)</f>
        <v>7</v>
      </c>
      <c r="M12" s="43">
        <f>SUM(M7:M11)</f>
        <v>8</v>
      </c>
      <c r="N12" s="51"/>
    </row>
    <row r="13" spans="1:14" ht="15.75">
      <c r="A13" s="82"/>
      <c r="B13" s="105" t="s">
        <v>13</v>
      </c>
      <c r="C13" s="106"/>
      <c r="D13" s="49">
        <f>SUM(D7:D11)</f>
        <v>3</v>
      </c>
      <c r="E13" s="49">
        <f>SUM(E7:E11)</f>
        <v>6</v>
      </c>
      <c r="F13" s="49">
        <f>SUM(F7:F11)</f>
        <v>1</v>
      </c>
      <c r="G13" s="49">
        <f>SUM(G7:G11)</f>
        <v>4</v>
      </c>
      <c r="H13" s="105" t="s">
        <v>13</v>
      </c>
      <c r="I13" s="106"/>
      <c r="J13" s="49">
        <f>SUM(J7:J11)</f>
        <v>1</v>
      </c>
      <c r="K13" s="49">
        <f>SUM(K7:K11)</f>
        <v>2</v>
      </c>
      <c r="L13" s="49">
        <f>SUM(L7:L11)</f>
        <v>7</v>
      </c>
      <c r="M13" s="49">
        <f>SUM(M7:M11)</f>
        <v>8</v>
      </c>
      <c r="N13" s="46">
        <v>12</v>
      </c>
    </row>
    <row r="14" spans="1:13" ht="15.75">
      <c r="A14" s="80" t="s">
        <v>14</v>
      </c>
      <c r="B14" s="75" t="s">
        <v>76</v>
      </c>
      <c r="C14" s="79"/>
      <c r="D14" s="79"/>
      <c r="E14" s="79"/>
      <c r="F14" s="79"/>
      <c r="G14" s="79"/>
      <c r="H14" s="79"/>
      <c r="I14" s="79"/>
      <c r="J14" s="79"/>
      <c r="K14" s="79"/>
      <c r="L14" s="79"/>
      <c r="M14" s="76"/>
    </row>
    <row r="15" spans="1:13" ht="17.25">
      <c r="A15" s="81"/>
      <c r="B15" s="108" t="s">
        <v>15</v>
      </c>
      <c r="C15" s="109"/>
      <c r="D15" s="49">
        <v>2</v>
      </c>
      <c r="E15" s="49">
        <v>2</v>
      </c>
      <c r="F15" s="52"/>
      <c r="G15" s="52"/>
      <c r="H15" s="108" t="s">
        <v>16</v>
      </c>
      <c r="I15" s="109"/>
      <c r="J15" s="49">
        <v>2</v>
      </c>
      <c r="K15" s="49">
        <v>2</v>
      </c>
      <c r="L15" s="49"/>
      <c r="M15" s="49"/>
    </row>
    <row r="16" spans="1:13" ht="15.75">
      <c r="A16" s="81"/>
      <c r="B16" s="108" t="s">
        <v>138</v>
      </c>
      <c r="C16" s="109"/>
      <c r="D16" s="49">
        <v>2</v>
      </c>
      <c r="E16" s="49">
        <v>2</v>
      </c>
      <c r="F16" s="49"/>
      <c r="G16" s="49"/>
      <c r="H16" s="108" t="s">
        <v>18</v>
      </c>
      <c r="I16" s="109"/>
      <c r="J16" s="49"/>
      <c r="K16" s="49"/>
      <c r="L16" s="49">
        <v>2</v>
      </c>
      <c r="M16" s="49">
        <v>2</v>
      </c>
    </row>
    <row r="17" spans="1:13" ht="15.75">
      <c r="A17" s="81"/>
      <c r="B17" s="108" t="s">
        <v>19</v>
      </c>
      <c r="C17" s="109"/>
      <c r="D17" s="49"/>
      <c r="E17" s="49"/>
      <c r="F17" s="49">
        <v>3</v>
      </c>
      <c r="G17" s="49">
        <v>3</v>
      </c>
      <c r="H17" s="112"/>
      <c r="I17" s="113"/>
      <c r="J17" s="49"/>
      <c r="K17" s="50"/>
      <c r="L17" s="49"/>
      <c r="M17" s="50"/>
    </row>
    <row r="18" spans="1:14" ht="15.75">
      <c r="A18" s="81"/>
      <c r="B18" s="83" t="s">
        <v>20</v>
      </c>
      <c r="C18" s="104"/>
      <c r="D18" s="43">
        <f>SUM(D15:D17)</f>
        <v>4</v>
      </c>
      <c r="E18" s="43">
        <f>SUM(E15:E17)</f>
        <v>4</v>
      </c>
      <c r="F18" s="43">
        <f>SUM(F15:F17)</f>
        <v>3</v>
      </c>
      <c r="G18" s="43">
        <f>SUM(G15:G17)</f>
        <v>3</v>
      </c>
      <c r="H18" s="83" t="s">
        <v>20</v>
      </c>
      <c r="I18" s="104"/>
      <c r="J18" s="43">
        <f>SUM(J15:J17)</f>
        <v>2</v>
      </c>
      <c r="K18" s="43">
        <f>SUM(K15:K17)</f>
        <v>2</v>
      </c>
      <c r="L18" s="43">
        <f>SUM(L15:L17)</f>
        <v>2</v>
      </c>
      <c r="M18" s="43">
        <f>SUM(M15:M17)</f>
        <v>2</v>
      </c>
      <c r="N18" s="46">
        <v>2</v>
      </c>
    </row>
    <row r="19" spans="1:13" ht="15.75">
      <c r="A19" s="81"/>
      <c r="B19" s="83" t="s">
        <v>70</v>
      </c>
      <c r="C19" s="107"/>
      <c r="D19" s="107"/>
      <c r="E19" s="107"/>
      <c r="F19" s="107"/>
      <c r="G19" s="107"/>
      <c r="H19" s="107"/>
      <c r="I19" s="107"/>
      <c r="J19" s="107"/>
      <c r="K19" s="107"/>
      <c r="L19" s="107"/>
      <c r="M19" s="104"/>
    </row>
    <row r="20" spans="1:13" ht="18.75" customHeight="1">
      <c r="A20" s="81"/>
      <c r="B20" s="114" t="s">
        <v>51</v>
      </c>
      <c r="C20" s="84"/>
      <c r="D20" s="49">
        <v>3</v>
      </c>
      <c r="E20" s="49">
        <v>3</v>
      </c>
      <c r="F20" s="49"/>
      <c r="G20" s="49"/>
      <c r="H20" s="96"/>
      <c r="I20" s="84"/>
      <c r="J20" s="43"/>
      <c r="K20" s="43"/>
      <c r="L20" s="43"/>
      <c r="M20" s="43"/>
    </row>
    <row r="21" spans="1:13" ht="16.5" customHeight="1">
      <c r="A21" s="81"/>
      <c r="B21" s="114" t="s">
        <v>50</v>
      </c>
      <c r="C21" s="84"/>
      <c r="D21" s="49">
        <v>3</v>
      </c>
      <c r="E21" s="49">
        <v>3</v>
      </c>
      <c r="F21" s="49"/>
      <c r="G21" s="49"/>
      <c r="H21" s="96"/>
      <c r="I21" s="84"/>
      <c r="J21" s="43"/>
      <c r="K21" s="43"/>
      <c r="L21" s="43"/>
      <c r="M21" s="43"/>
    </row>
    <row r="22" spans="1:13" ht="16.5" customHeight="1">
      <c r="A22" s="81"/>
      <c r="B22" s="114" t="s">
        <v>52</v>
      </c>
      <c r="C22" s="84"/>
      <c r="D22" s="49"/>
      <c r="E22" s="49"/>
      <c r="F22" s="49">
        <v>3</v>
      </c>
      <c r="G22" s="49">
        <v>3</v>
      </c>
      <c r="H22" s="96"/>
      <c r="I22" s="84"/>
      <c r="J22" s="43"/>
      <c r="K22" s="43"/>
      <c r="L22" s="43"/>
      <c r="M22" s="43"/>
    </row>
    <row r="23" spans="1:13" ht="15.75">
      <c r="A23" s="81"/>
      <c r="B23" s="83" t="s">
        <v>44</v>
      </c>
      <c r="C23" s="104"/>
      <c r="D23" s="43">
        <f>SUM(D20:D22)</f>
        <v>6</v>
      </c>
      <c r="E23" s="43">
        <f>SUM(E20:E22)</f>
        <v>6</v>
      </c>
      <c r="F23" s="43">
        <f>SUM(F20:F22)</f>
        <v>3</v>
      </c>
      <c r="G23" s="43">
        <f>SUM(G20:G22)</f>
        <v>3</v>
      </c>
      <c r="H23" s="83" t="s">
        <v>12</v>
      </c>
      <c r="I23" s="104"/>
      <c r="J23" s="43">
        <f>SUM(J20:J22)</f>
        <v>0</v>
      </c>
      <c r="K23" s="43">
        <f>SUM(K20:K22)</f>
        <v>0</v>
      </c>
      <c r="L23" s="43">
        <f>SUM(L20:L22)</f>
        <v>0</v>
      </c>
      <c r="M23" s="43">
        <f>SUM(M20:M22)</f>
        <v>0</v>
      </c>
    </row>
    <row r="24" spans="1:13" ht="15.75">
      <c r="A24" s="81"/>
      <c r="B24" s="83" t="s">
        <v>71</v>
      </c>
      <c r="C24" s="107"/>
      <c r="D24" s="107"/>
      <c r="E24" s="107"/>
      <c r="F24" s="107"/>
      <c r="G24" s="107"/>
      <c r="H24" s="107"/>
      <c r="I24" s="107"/>
      <c r="J24" s="107"/>
      <c r="K24" s="107"/>
      <c r="L24" s="107"/>
      <c r="M24" s="104"/>
    </row>
    <row r="25" spans="1:13" ht="15.75">
      <c r="A25" s="81"/>
      <c r="B25" s="47" t="s">
        <v>45</v>
      </c>
      <c r="C25" s="53" t="s">
        <v>46</v>
      </c>
      <c r="D25" s="96"/>
      <c r="E25" s="97"/>
      <c r="F25" s="97"/>
      <c r="G25" s="84"/>
      <c r="H25" s="47" t="s">
        <v>45</v>
      </c>
      <c r="I25" s="53" t="s">
        <v>46</v>
      </c>
      <c r="J25" s="96"/>
      <c r="K25" s="97"/>
      <c r="L25" s="97"/>
      <c r="M25" s="84"/>
    </row>
    <row r="26" spans="1:13" ht="16.5" customHeight="1">
      <c r="A26" s="81"/>
      <c r="B26" s="48"/>
      <c r="C26" s="54" t="s">
        <v>22</v>
      </c>
      <c r="D26" s="55">
        <v>2</v>
      </c>
      <c r="E26" s="55">
        <v>2</v>
      </c>
      <c r="F26" s="49"/>
      <c r="G26" s="49"/>
      <c r="H26" s="56"/>
      <c r="I26" s="54" t="s">
        <v>21</v>
      </c>
      <c r="J26" s="55">
        <v>2</v>
      </c>
      <c r="K26" s="55">
        <v>2</v>
      </c>
      <c r="L26" s="50"/>
      <c r="M26" s="50"/>
    </row>
    <row r="27" spans="1:13" ht="15.75">
      <c r="A27" s="81"/>
      <c r="B27" s="48"/>
      <c r="C27" s="57" t="s">
        <v>24</v>
      </c>
      <c r="D27" s="49">
        <v>2</v>
      </c>
      <c r="E27" s="49">
        <v>2</v>
      </c>
      <c r="F27" s="49"/>
      <c r="G27" s="49"/>
      <c r="H27" s="56"/>
      <c r="I27" s="58" t="s">
        <v>23</v>
      </c>
      <c r="J27" s="55">
        <v>2</v>
      </c>
      <c r="K27" s="55">
        <v>2</v>
      </c>
      <c r="L27" s="49"/>
      <c r="M27" s="49"/>
    </row>
    <row r="28" spans="1:13" ht="15.75">
      <c r="A28" s="81"/>
      <c r="B28" s="48"/>
      <c r="C28" s="58" t="s">
        <v>26</v>
      </c>
      <c r="D28" s="55"/>
      <c r="E28" s="55"/>
      <c r="F28" s="55">
        <v>3</v>
      </c>
      <c r="G28" s="55">
        <v>3</v>
      </c>
      <c r="H28" s="59"/>
      <c r="I28" s="57" t="s">
        <v>25</v>
      </c>
      <c r="J28" s="49">
        <v>2</v>
      </c>
      <c r="K28" s="49">
        <v>2</v>
      </c>
      <c r="L28" s="49"/>
      <c r="M28" s="49"/>
    </row>
    <row r="29" spans="1:13" ht="15.75">
      <c r="A29" s="81"/>
      <c r="B29" s="48"/>
      <c r="C29" s="54" t="s">
        <v>28</v>
      </c>
      <c r="D29" s="55"/>
      <c r="E29" s="55"/>
      <c r="F29" s="55">
        <v>2</v>
      </c>
      <c r="G29" s="55">
        <v>2</v>
      </c>
      <c r="H29" s="59"/>
      <c r="I29" s="57" t="s">
        <v>27</v>
      </c>
      <c r="J29" s="49">
        <v>2</v>
      </c>
      <c r="K29" s="49">
        <v>2</v>
      </c>
      <c r="L29" s="49"/>
      <c r="M29" s="49"/>
    </row>
    <row r="30" spans="1:13" ht="15.75">
      <c r="A30" s="81"/>
      <c r="B30" s="48"/>
      <c r="C30" s="58" t="s">
        <v>29</v>
      </c>
      <c r="D30" s="55"/>
      <c r="E30" s="55"/>
      <c r="F30" s="55">
        <v>2</v>
      </c>
      <c r="G30" s="55">
        <v>2</v>
      </c>
      <c r="H30" s="59"/>
      <c r="I30" s="58" t="s">
        <v>67</v>
      </c>
      <c r="J30" s="49">
        <v>2</v>
      </c>
      <c r="K30" s="49">
        <v>2</v>
      </c>
      <c r="L30" s="55"/>
      <c r="M30" s="55"/>
    </row>
    <row r="31" spans="1:13" ht="15.75">
      <c r="A31" s="81"/>
      <c r="B31" s="48"/>
      <c r="C31" s="58" t="s">
        <v>31</v>
      </c>
      <c r="D31" s="55"/>
      <c r="E31" s="55"/>
      <c r="F31" s="55">
        <v>2</v>
      </c>
      <c r="G31" s="55">
        <v>2</v>
      </c>
      <c r="H31" s="54"/>
      <c r="I31" s="54" t="s">
        <v>68</v>
      </c>
      <c r="J31" s="49">
        <v>2</v>
      </c>
      <c r="K31" s="49">
        <v>2</v>
      </c>
      <c r="L31" s="55"/>
      <c r="M31" s="55"/>
    </row>
    <row r="32" spans="1:13" ht="15.75">
      <c r="A32" s="81"/>
      <c r="B32" s="48"/>
      <c r="C32" s="58" t="s">
        <v>32</v>
      </c>
      <c r="D32" s="55"/>
      <c r="E32" s="55"/>
      <c r="F32" s="55">
        <v>2</v>
      </c>
      <c r="G32" s="55">
        <v>2</v>
      </c>
      <c r="H32" s="59"/>
      <c r="I32" s="29" t="s">
        <v>72</v>
      </c>
      <c r="J32" s="30">
        <v>3</v>
      </c>
      <c r="K32" s="30">
        <v>3</v>
      </c>
      <c r="L32" s="31"/>
      <c r="M32" s="31"/>
    </row>
    <row r="33" spans="1:13" ht="15.75">
      <c r="A33" s="81"/>
      <c r="B33" s="48"/>
      <c r="C33" s="54" t="s">
        <v>34</v>
      </c>
      <c r="D33" s="55"/>
      <c r="E33" s="55"/>
      <c r="F33" s="55">
        <v>2</v>
      </c>
      <c r="G33" s="55">
        <v>2</v>
      </c>
      <c r="H33" s="59"/>
      <c r="I33" s="54" t="s">
        <v>30</v>
      </c>
      <c r="J33" s="49"/>
      <c r="K33" s="49"/>
      <c r="L33" s="55">
        <v>2</v>
      </c>
      <c r="M33" s="55">
        <v>2</v>
      </c>
    </row>
    <row r="34" spans="1:13" ht="15.75">
      <c r="A34" s="81"/>
      <c r="B34" s="61" t="s">
        <v>69</v>
      </c>
      <c r="C34" s="57"/>
      <c r="D34" s="49">
        <v>3</v>
      </c>
      <c r="E34" s="49">
        <v>3</v>
      </c>
      <c r="F34" s="49"/>
      <c r="G34" s="49"/>
      <c r="H34" s="60" t="s">
        <v>59</v>
      </c>
      <c r="I34" s="58"/>
      <c r="J34" s="49">
        <v>3</v>
      </c>
      <c r="K34" s="49">
        <v>3</v>
      </c>
      <c r="L34" s="55"/>
      <c r="M34" s="55"/>
    </row>
    <row r="35" spans="1:13" ht="15.75">
      <c r="A35" s="81"/>
      <c r="B35" s="54" t="s">
        <v>53</v>
      </c>
      <c r="C35" s="63"/>
      <c r="D35" s="55">
        <v>3</v>
      </c>
      <c r="E35" s="55">
        <v>3</v>
      </c>
      <c r="F35" s="55"/>
      <c r="G35" s="55"/>
      <c r="H35" s="62" t="s">
        <v>60</v>
      </c>
      <c r="I35" s="54"/>
      <c r="J35" s="49">
        <v>3</v>
      </c>
      <c r="K35" s="49">
        <v>3</v>
      </c>
      <c r="L35" s="55"/>
      <c r="M35" s="55"/>
    </row>
    <row r="36" spans="1:13" ht="15.75">
      <c r="A36" s="81"/>
      <c r="B36" s="62" t="s">
        <v>54</v>
      </c>
      <c r="C36" s="62"/>
      <c r="D36" s="49">
        <v>3</v>
      </c>
      <c r="E36" s="49">
        <v>3</v>
      </c>
      <c r="F36" s="49"/>
      <c r="G36" s="49"/>
      <c r="H36" s="60" t="s">
        <v>61</v>
      </c>
      <c r="I36" s="54"/>
      <c r="J36" s="49">
        <v>3</v>
      </c>
      <c r="K36" s="49">
        <v>3</v>
      </c>
      <c r="L36" s="55"/>
      <c r="M36" s="55"/>
    </row>
    <row r="37" spans="1:13" ht="15.75">
      <c r="A37" s="81"/>
      <c r="B37" s="57" t="s">
        <v>55</v>
      </c>
      <c r="C37" s="57"/>
      <c r="D37" s="49">
        <v>3</v>
      </c>
      <c r="E37" s="49">
        <v>3</v>
      </c>
      <c r="F37" s="49"/>
      <c r="G37" s="49"/>
      <c r="H37" s="62" t="s">
        <v>62</v>
      </c>
      <c r="I37" s="58"/>
      <c r="J37" s="49">
        <v>3</v>
      </c>
      <c r="K37" s="49">
        <v>3</v>
      </c>
      <c r="L37" s="49"/>
      <c r="M37" s="49"/>
    </row>
    <row r="38" spans="1:13" ht="15.75">
      <c r="A38" s="81"/>
      <c r="B38" s="62" t="s">
        <v>56</v>
      </c>
      <c r="C38" s="62"/>
      <c r="D38" s="49"/>
      <c r="E38" s="49"/>
      <c r="F38" s="49">
        <v>3</v>
      </c>
      <c r="G38" s="49">
        <v>3</v>
      </c>
      <c r="H38" s="62" t="s">
        <v>63</v>
      </c>
      <c r="I38" s="58"/>
      <c r="J38" s="49">
        <v>2</v>
      </c>
      <c r="K38" s="49">
        <v>2</v>
      </c>
      <c r="L38" s="49"/>
      <c r="M38" s="49"/>
    </row>
    <row r="39" spans="1:14" ht="16.5" customHeight="1">
      <c r="A39" s="81"/>
      <c r="B39" s="62" t="s">
        <v>58</v>
      </c>
      <c r="C39" s="62"/>
      <c r="D39" s="49"/>
      <c r="E39" s="49"/>
      <c r="F39" s="49">
        <v>3</v>
      </c>
      <c r="G39" s="49">
        <v>3</v>
      </c>
      <c r="H39" s="62" t="s">
        <v>64</v>
      </c>
      <c r="I39" s="58"/>
      <c r="J39" s="49">
        <v>3</v>
      </c>
      <c r="K39" s="49">
        <v>3</v>
      </c>
      <c r="L39" s="49"/>
      <c r="M39" s="49"/>
      <c r="N39" s="64"/>
    </row>
    <row r="40" spans="1:14" ht="16.5" customHeight="1">
      <c r="A40" s="81"/>
      <c r="B40" s="62" t="s">
        <v>57</v>
      </c>
      <c r="C40" s="62"/>
      <c r="D40" s="49"/>
      <c r="E40" s="49"/>
      <c r="F40" s="49">
        <v>3</v>
      </c>
      <c r="G40" s="49">
        <v>3</v>
      </c>
      <c r="H40" s="65" t="s">
        <v>65</v>
      </c>
      <c r="I40" s="58"/>
      <c r="J40" s="49"/>
      <c r="K40" s="49"/>
      <c r="L40" s="49">
        <v>3</v>
      </c>
      <c r="M40" s="49">
        <v>3</v>
      </c>
      <c r="N40" s="66"/>
    </row>
    <row r="41" spans="1:13" ht="15.75">
      <c r="A41" s="81"/>
      <c r="B41" s="62"/>
      <c r="C41" s="62"/>
      <c r="D41" s="49"/>
      <c r="E41" s="49"/>
      <c r="F41" s="49"/>
      <c r="G41" s="49"/>
      <c r="H41" s="67" t="s">
        <v>66</v>
      </c>
      <c r="I41" s="56"/>
      <c r="J41" s="49"/>
      <c r="K41" s="49"/>
      <c r="L41" s="49">
        <v>3</v>
      </c>
      <c r="M41" s="49">
        <v>3</v>
      </c>
    </row>
    <row r="42" spans="1:14" ht="15.75">
      <c r="A42" s="81"/>
      <c r="B42" s="83" t="s">
        <v>20</v>
      </c>
      <c r="C42" s="104"/>
      <c r="D42" s="68">
        <f>SUM(D26:D41)</f>
        <v>16</v>
      </c>
      <c r="E42" s="68">
        <f>SUM(E26:E41)</f>
        <v>16</v>
      </c>
      <c r="F42" s="68">
        <f>SUM(F26:F41)</f>
        <v>22</v>
      </c>
      <c r="G42" s="68">
        <f>SUM(G26:G41)</f>
        <v>22</v>
      </c>
      <c r="H42" s="83" t="s">
        <v>20</v>
      </c>
      <c r="I42" s="104"/>
      <c r="J42" s="68">
        <f>SUM(J26:J41)</f>
        <v>32</v>
      </c>
      <c r="K42" s="68">
        <f>SUM(K26:K41)</f>
        <v>32</v>
      </c>
      <c r="L42" s="68">
        <f>SUM(L26:L41)</f>
        <v>8</v>
      </c>
      <c r="M42" s="68">
        <f>SUM(M26:M41)</f>
        <v>8</v>
      </c>
      <c r="N42" s="64"/>
    </row>
    <row r="43" spans="1:14" ht="19.5" customHeight="1">
      <c r="A43" s="81"/>
      <c r="B43" s="83" t="s">
        <v>35</v>
      </c>
      <c r="C43" s="104"/>
      <c r="D43" s="68">
        <f>SUM(D18,D23,D42)</f>
        <v>26</v>
      </c>
      <c r="E43" s="68">
        <f>SUM(E18,E23,E42)</f>
        <v>26</v>
      </c>
      <c r="F43" s="68">
        <f>SUM(F18,F23,F42)</f>
        <v>28</v>
      </c>
      <c r="G43" s="68">
        <f>SUM(G18,G23,G42)</f>
        <v>28</v>
      </c>
      <c r="H43" s="83" t="s">
        <v>35</v>
      </c>
      <c r="I43" s="104"/>
      <c r="J43" s="68">
        <f>SUM(J18,J23,J42)</f>
        <v>34</v>
      </c>
      <c r="K43" s="68">
        <f>SUM(K18,K23,K42)</f>
        <v>34</v>
      </c>
      <c r="L43" s="68">
        <f>SUM(L18,L23,L42)</f>
        <v>10</v>
      </c>
      <c r="M43" s="68">
        <f>SUM(M18,M23,M42)</f>
        <v>10</v>
      </c>
      <c r="N43" s="69"/>
    </row>
    <row r="44" spans="1:13" ht="15.75">
      <c r="A44" s="82"/>
      <c r="B44" s="83" t="s">
        <v>139</v>
      </c>
      <c r="C44" s="104"/>
      <c r="D44" s="70">
        <v>8</v>
      </c>
      <c r="E44" s="70">
        <v>8</v>
      </c>
      <c r="F44" s="70">
        <v>8</v>
      </c>
      <c r="G44" s="70">
        <v>8</v>
      </c>
      <c r="H44" s="83" t="s">
        <v>140</v>
      </c>
      <c r="I44" s="104"/>
      <c r="J44" s="43">
        <v>6</v>
      </c>
      <c r="K44" s="43">
        <v>6</v>
      </c>
      <c r="L44" s="43">
        <v>2</v>
      </c>
      <c r="M44" s="43">
        <v>2</v>
      </c>
    </row>
    <row r="45" spans="1:14" ht="16.5" customHeight="1">
      <c r="A45" s="80" t="s">
        <v>1</v>
      </c>
      <c r="B45" s="105" t="s">
        <v>141</v>
      </c>
      <c r="C45" s="106"/>
      <c r="D45" s="49">
        <f>D13</f>
        <v>3</v>
      </c>
      <c r="E45" s="49">
        <f>E13</f>
        <v>6</v>
      </c>
      <c r="F45" s="49">
        <f>F13</f>
        <v>1</v>
      </c>
      <c r="G45" s="49">
        <f>G13</f>
        <v>4</v>
      </c>
      <c r="H45" s="105" t="s">
        <v>142</v>
      </c>
      <c r="I45" s="106"/>
      <c r="J45" s="49">
        <f>J13</f>
        <v>1</v>
      </c>
      <c r="K45" s="49">
        <f>K13</f>
        <v>2</v>
      </c>
      <c r="L45" s="49">
        <f>L13</f>
        <v>7</v>
      </c>
      <c r="M45" s="49">
        <f>M13</f>
        <v>8</v>
      </c>
      <c r="N45" s="64">
        <f>SUM(D12,F12,J12,L12)</f>
        <v>12</v>
      </c>
    </row>
    <row r="46" spans="1:14" ht="15.75">
      <c r="A46" s="81"/>
      <c r="B46" s="105" t="s">
        <v>143</v>
      </c>
      <c r="C46" s="106"/>
      <c r="D46" s="70">
        <v>8</v>
      </c>
      <c r="E46" s="70">
        <v>8</v>
      </c>
      <c r="F46" s="70">
        <v>8</v>
      </c>
      <c r="G46" s="70">
        <f>G44</f>
        <v>8</v>
      </c>
      <c r="H46" s="105" t="s">
        <v>143</v>
      </c>
      <c r="I46" s="106"/>
      <c r="J46" s="70">
        <v>6</v>
      </c>
      <c r="K46" s="70">
        <v>6</v>
      </c>
      <c r="L46" s="70">
        <v>2</v>
      </c>
      <c r="M46" s="70">
        <v>2</v>
      </c>
      <c r="N46" s="71">
        <f>SUM(D46,F46,J46,L46)</f>
        <v>24</v>
      </c>
    </row>
    <row r="47" spans="1:14" ht="15.75">
      <c r="A47" s="82"/>
      <c r="B47" s="105" t="s">
        <v>144</v>
      </c>
      <c r="C47" s="106"/>
      <c r="D47" s="49">
        <f>SUM(D45:D46)</f>
        <v>11</v>
      </c>
      <c r="E47" s="49">
        <f>SUM(E45:E46)</f>
        <v>14</v>
      </c>
      <c r="F47" s="49">
        <f>SUM(F45:F46)</f>
        <v>9</v>
      </c>
      <c r="G47" s="49">
        <f>SUM(G45:G46)</f>
        <v>12</v>
      </c>
      <c r="H47" s="105" t="s">
        <v>144</v>
      </c>
      <c r="I47" s="106"/>
      <c r="J47" s="49">
        <f>SUM(J45:J46)</f>
        <v>7</v>
      </c>
      <c r="K47" s="49">
        <f>SUM(K45:K46)</f>
        <v>8</v>
      </c>
      <c r="L47" s="49">
        <f>SUM(L45:L46)</f>
        <v>9</v>
      </c>
      <c r="M47" s="49">
        <f>SUM(M45:M46)</f>
        <v>10</v>
      </c>
      <c r="N47" s="44">
        <f>SUM(N45:N46)</f>
        <v>36</v>
      </c>
    </row>
    <row r="48" spans="1:14" ht="109.5" customHeight="1">
      <c r="A48" s="89" t="s">
        <v>145</v>
      </c>
      <c r="B48" s="90"/>
      <c r="C48" s="91"/>
      <c r="D48" s="91"/>
      <c r="E48" s="91"/>
      <c r="F48" s="91"/>
      <c r="G48" s="91"/>
      <c r="H48" s="91"/>
      <c r="I48" s="91"/>
      <c r="J48" s="91"/>
      <c r="K48" s="91"/>
      <c r="L48" s="91"/>
      <c r="M48" s="92"/>
      <c r="N48" s="72"/>
    </row>
    <row r="49" spans="1:256" ht="43.5" customHeight="1">
      <c r="A49" s="74"/>
      <c r="B49" s="74"/>
      <c r="C49" s="74"/>
      <c r="D49" s="74"/>
      <c r="E49" s="74"/>
      <c r="F49" s="74"/>
      <c r="G49" s="74"/>
      <c r="H49" s="74"/>
      <c r="I49" s="74"/>
      <c r="J49" s="74"/>
      <c r="K49" s="74"/>
      <c r="L49" s="74"/>
      <c r="M49" s="74"/>
      <c r="N49" s="74"/>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c r="FG49" s="73"/>
      <c r="FH49" s="73"/>
      <c r="FI49" s="73"/>
      <c r="FJ49" s="73"/>
      <c r="FK49" s="73"/>
      <c r="FL49" s="73"/>
      <c r="FM49" s="73"/>
      <c r="FN49" s="73"/>
      <c r="FO49" s="73"/>
      <c r="FP49" s="73"/>
      <c r="FQ49" s="73"/>
      <c r="FR49" s="73"/>
      <c r="FS49" s="73"/>
      <c r="FT49" s="73"/>
      <c r="FU49" s="73"/>
      <c r="FV49" s="73"/>
      <c r="FW49" s="73"/>
      <c r="FX49" s="73"/>
      <c r="FY49" s="73"/>
      <c r="FZ49" s="73"/>
      <c r="GA49" s="73"/>
      <c r="GB49" s="73"/>
      <c r="GC49" s="73"/>
      <c r="GD49" s="73"/>
      <c r="GE49" s="73"/>
      <c r="GF49" s="73"/>
      <c r="GG49" s="73"/>
      <c r="GH49" s="73"/>
      <c r="GI49" s="73"/>
      <c r="GJ49" s="73"/>
      <c r="GK49" s="73"/>
      <c r="GL49" s="73"/>
      <c r="GM49" s="73"/>
      <c r="GN49" s="73"/>
      <c r="GO49" s="73"/>
      <c r="GP49" s="73"/>
      <c r="GQ49" s="73"/>
      <c r="GR49" s="73"/>
      <c r="GS49" s="73"/>
      <c r="GT49" s="73"/>
      <c r="GU49" s="73"/>
      <c r="GV49" s="73"/>
      <c r="GW49" s="73"/>
      <c r="GX49" s="73"/>
      <c r="GY49" s="73"/>
      <c r="GZ49" s="73"/>
      <c r="HA49" s="73"/>
      <c r="HB49" s="73"/>
      <c r="HC49" s="73"/>
      <c r="HD49" s="73"/>
      <c r="HE49" s="73"/>
      <c r="HF49" s="73"/>
      <c r="HG49" s="73"/>
      <c r="HH49" s="73"/>
      <c r="HI49" s="73"/>
      <c r="HJ49" s="73"/>
      <c r="HK49" s="73"/>
      <c r="HL49" s="73"/>
      <c r="HM49" s="73"/>
      <c r="HN49" s="73"/>
      <c r="HO49" s="73"/>
      <c r="HP49" s="73"/>
      <c r="HQ49" s="73"/>
      <c r="HR49" s="73"/>
      <c r="HS49" s="73"/>
      <c r="HT49" s="73"/>
      <c r="HU49" s="73"/>
      <c r="HV49" s="73"/>
      <c r="HW49" s="73"/>
      <c r="HX49" s="73"/>
      <c r="HY49" s="73"/>
      <c r="HZ49" s="73"/>
      <c r="IA49" s="73"/>
      <c r="IB49" s="73"/>
      <c r="IC49" s="73"/>
      <c r="ID49" s="73"/>
      <c r="IE49" s="73"/>
      <c r="IF49" s="73"/>
      <c r="IG49" s="73"/>
      <c r="IH49" s="73"/>
      <c r="II49" s="73"/>
      <c r="IJ49" s="73"/>
      <c r="IK49" s="73"/>
      <c r="IL49" s="73"/>
      <c r="IM49" s="73"/>
      <c r="IN49" s="73"/>
      <c r="IO49" s="73"/>
      <c r="IP49" s="73"/>
      <c r="IQ49" s="73"/>
      <c r="IR49" s="73"/>
      <c r="IS49" s="73"/>
      <c r="IT49" s="73"/>
      <c r="IU49" s="73"/>
      <c r="IV49" s="73"/>
    </row>
    <row r="50" ht="15">
      <c r="N50" s="44"/>
    </row>
    <row r="51" ht="15">
      <c r="N51" s="44"/>
    </row>
    <row r="52" ht="37.5" customHeight="1"/>
  </sheetData>
  <sheetProtection/>
  <mergeCells count="64">
    <mergeCell ref="H44:I44"/>
    <mergeCell ref="H45:I45"/>
    <mergeCell ref="H46:I46"/>
    <mergeCell ref="H47:I47"/>
    <mergeCell ref="B42:C42"/>
    <mergeCell ref="B43:C43"/>
    <mergeCell ref="B44:C44"/>
    <mergeCell ref="B45:C45"/>
    <mergeCell ref="B46:C46"/>
    <mergeCell ref="B47:C47"/>
    <mergeCell ref="H42:I42"/>
    <mergeCell ref="H43:I43"/>
    <mergeCell ref="B22:C22"/>
    <mergeCell ref="B23:C23"/>
    <mergeCell ref="H20:I20"/>
    <mergeCell ref="H21:I21"/>
    <mergeCell ref="H22:I22"/>
    <mergeCell ref="B20:C20"/>
    <mergeCell ref="B18:C18"/>
    <mergeCell ref="H15:I15"/>
    <mergeCell ref="H16:I16"/>
    <mergeCell ref="H17:I17"/>
    <mergeCell ref="H18:I18"/>
    <mergeCell ref="B21:C21"/>
    <mergeCell ref="B11:C11"/>
    <mergeCell ref="H7:I7"/>
    <mergeCell ref="H8:I8"/>
    <mergeCell ref="H9:I9"/>
    <mergeCell ref="H10:I10"/>
    <mergeCell ref="H11:I11"/>
    <mergeCell ref="B7:C7"/>
    <mergeCell ref="B8:C8"/>
    <mergeCell ref="B9:C9"/>
    <mergeCell ref="B10:C10"/>
    <mergeCell ref="B12:C12"/>
    <mergeCell ref="B13:C13"/>
    <mergeCell ref="B19:M19"/>
    <mergeCell ref="B24:M24"/>
    <mergeCell ref="H12:I12"/>
    <mergeCell ref="H13:I13"/>
    <mergeCell ref="B15:C15"/>
    <mergeCell ref="B16:C16"/>
    <mergeCell ref="H23:I23"/>
    <mergeCell ref="B17:C17"/>
    <mergeCell ref="A1:N1"/>
    <mergeCell ref="A2:M2"/>
    <mergeCell ref="A45:A47"/>
    <mergeCell ref="A48:M48"/>
    <mergeCell ref="A3:A5"/>
    <mergeCell ref="D25:G25"/>
    <mergeCell ref="J25:M25"/>
    <mergeCell ref="A6:A13"/>
    <mergeCell ref="B3:G3"/>
    <mergeCell ref="H3:M3"/>
    <mergeCell ref="A49:N49"/>
    <mergeCell ref="B4:C5"/>
    <mergeCell ref="H4:I5"/>
    <mergeCell ref="B6:M6"/>
    <mergeCell ref="B14:M14"/>
    <mergeCell ref="A14:A44"/>
    <mergeCell ref="L4:M4"/>
    <mergeCell ref="D4:E4"/>
    <mergeCell ref="F4:G4"/>
    <mergeCell ref="J4:K4"/>
  </mergeCells>
  <printOptions horizontalCentered="1"/>
  <pageMargins left="0.15748031496062992" right="0.15748031496062992" top="0.7874015748031497" bottom="0.3937007874015748" header="0.31496062992125984" footer="0.11811023622047245"/>
  <pageSetup horizontalDpi="600" verticalDpi="600" orientation="portrait" paperSize="9" scale="66" r:id="rId1"/>
  <headerFooter alignWithMargins="0">
    <oddHeader>&amp;R列印日期&amp;D</oddHeader>
  </headerFooter>
</worksheet>
</file>

<file path=xl/worksheets/sheet2.xml><?xml version="1.0" encoding="utf-8"?>
<worksheet xmlns="http://schemas.openxmlformats.org/spreadsheetml/2006/main" xmlns:r="http://schemas.openxmlformats.org/officeDocument/2006/relationships">
  <dimension ref="A1:P49"/>
  <sheetViews>
    <sheetView zoomScale="70" zoomScaleNormal="70" zoomScaleSheetLayoutView="80" zoomScalePageLayoutView="0" workbookViewId="0" topLeftCell="A7">
      <selection activeCell="K46" sqref="K46"/>
    </sheetView>
  </sheetViews>
  <sheetFormatPr defaultColWidth="9.00390625" defaultRowHeight="16.5"/>
  <cols>
    <col min="1" max="1" width="5.00390625" style="1" customWidth="1"/>
    <col min="2" max="3" width="20.625" style="27" customWidth="1"/>
    <col min="4" max="4" width="60.625" style="1" customWidth="1"/>
    <col min="5" max="8" width="5.625" style="1" customWidth="1"/>
    <col min="9" max="10" width="25.625" style="1" customWidth="1"/>
    <col min="11" max="11" width="60.625" style="1" customWidth="1"/>
    <col min="12" max="15" width="5.625" style="1" customWidth="1"/>
    <col min="16" max="16" width="5.125" style="3" customWidth="1"/>
    <col min="17" max="25" width="9.00390625" style="1" customWidth="1"/>
    <col min="26" max="16384" width="9.00390625" style="1" customWidth="1"/>
  </cols>
  <sheetData>
    <row r="1" spans="1:16" ht="60" customHeight="1">
      <c r="A1" s="115" t="s">
        <v>74</v>
      </c>
      <c r="B1" s="116"/>
      <c r="C1" s="117"/>
      <c r="D1" s="117"/>
      <c r="E1" s="117"/>
      <c r="F1" s="117"/>
      <c r="G1" s="117"/>
      <c r="H1" s="117"/>
      <c r="I1" s="117"/>
      <c r="J1" s="117"/>
      <c r="K1" s="117"/>
      <c r="L1" s="117"/>
      <c r="M1" s="117"/>
      <c r="N1" s="117"/>
      <c r="O1" s="117"/>
      <c r="P1" s="117"/>
    </row>
    <row r="2" spans="1:16" ht="81.75" customHeight="1">
      <c r="A2" s="118" t="s">
        <v>73</v>
      </c>
      <c r="B2" s="118"/>
      <c r="C2" s="118"/>
      <c r="D2" s="118"/>
      <c r="E2" s="118"/>
      <c r="F2" s="118"/>
      <c r="G2" s="118"/>
      <c r="H2" s="118"/>
      <c r="I2" s="118"/>
      <c r="J2" s="118"/>
      <c r="K2" s="118"/>
      <c r="L2" s="118"/>
      <c r="M2" s="118"/>
      <c r="N2" s="118"/>
      <c r="O2" s="118"/>
      <c r="P2" s="2"/>
    </row>
    <row r="3" spans="1:15" ht="16.5" customHeight="1">
      <c r="A3" s="119" t="s">
        <v>0</v>
      </c>
      <c r="B3" s="122" t="s">
        <v>2</v>
      </c>
      <c r="C3" s="123"/>
      <c r="D3" s="123"/>
      <c r="E3" s="123"/>
      <c r="F3" s="123"/>
      <c r="G3" s="123"/>
      <c r="H3" s="124"/>
      <c r="I3" s="125" t="s">
        <v>3</v>
      </c>
      <c r="J3" s="126"/>
      <c r="K3" s="126"/>
      <c r="L3" s="126"/>
      <c r="M3" s="126"/>
      <c r="N3" s="126"/>
      <c r="O3" s="127"/>
    </row>
    <row r="4" spans="1:15" ht="15.75">
      <c r="A4" s="120"/>
      <c r="B4" s="128" t="s">
        <v>4</v>
      </c>
      <c r="C4" s="129"/>
      <c r="D4" s="150" t="s">
        <v>78</v>
      </c>
      <c r="E4" s="132" t="s">
        <v>5</v>
      </c>
      <c r="F4" s="133"/>
      <c r="G4" s="132" t="s">
        <v>6</v>
      </c>
      <c r="H4" s="133"/>
      <c r="I4" s="128" t="s">
        <v>7</v>
      </c>
      <c r="J4" s="129"/>
      <c r="K4" s="150" t="s">
        <v>79</v>
      </c>
      <c r="L4" s="132" t="s">
        <v>5</v>
      </c>
      <c r="M4" s="133"/>
      <c r="N4" s="132" t="s">
        <v>6</v>
      </c>
      <c r="O4" s="133"/>
    </row>
    <row r="5" spans="1:15" ht="33">
      <c r="A5" s="121"/>
      <c r="B5" s="130"/>
      <c r="C5" s="131"/>
      <c r="D5" s="151"/>
      <c r="E5" s="4" t="s">
        <v>8</v>
      </c>
      <c r="F5" s="4" t="s">
        <v>9</v>
      </c>
      <c r="G5" s="4" t="s">
        <v>8</v>
      </c>
      <c r="H5" s="4" t="s">
        <v>9</v>
      </c>
      <c r="I5" s="130"/>
      <c r="J5" s="131"/>
      <c r="K5" s="151"/>
      <c r="L5" s="4" t="s">
        <v>8</v>
      </c>
      <c r="M5" s="4" t="s">
        <v>9</v>
      </c>
      <c r="N5" s="4" t="s">
        <v>8</v>
      </c>
      <c r="O5" s="4" t="s">
        <v>9</v>
      </c>
    </row>
    <row r="6" spans="1:15" ht="15.75">
      <c r="A6" s="134" t="s">
        <v>10</v>
      </c>
      <c r="B6" s="75" t="s">
        <v>75</v>
      </c>
      <c r="C6" s="79"/>
      <c r="D6" s="79"/>
      <c r="E6" s="79"/>
      <c r="F6" s="79"/>
      <c r="G6" s="79"/>
      <c r="H6" s="79"/>
      <c r="I6" s="79"/>
      <c r="J6" s="79"/>
      <c r="K6" s="79"/>
      <c r="L6" s="79"/>
      <c r="M6" s="79"/>
      <c r="N6" s="79"/>
      <c r="O6" s="76"/>
    </row>
    <row r="7" spans="1:15" ht="16.5" customHeight="1">
      <c r="A7" s="135"/>
      <c r="B7" s="137" t="s">
        <v>47</v>
      </c>
      <c r="C7" s="138"/>
      <c r="D7" s="36" t="s">
        <v>80</v>
      </c>
      <c r="E7" s="6">
        <v>1</v>
      </c>
      <c r="F7" s="6">
        <v>2</v>
      </c>
      <c r="G7" s="6"/>
      <c r="H7" s="6"/>
      <c r="I7" s="137" t="s">
        <v>77</v>
      </c>
      <c r="J7" s="138"/>
      <c r="K7" s="36" t="s">
        <v>85</v>
      </c>
      <c r="L7" s="6">
        <v>1</v>
      </c>
      <c r="M7" s="6">
        <v>2</v>
      </c>
      <c r="N7" s="6"/>
      <c r="O7" s="6"/>
    </row>
    <row r="8" spans="1:15" ht="15.75">
      <c r="A8" s="135"/>
      <c r="B8" s="137" t="s">
        <v>49</v>
      </c>
      <c r="C8" s="138"/>
      <c r="D8" s="36" t="s">
        <v>81</v>
      </c>
      <c r="E8" s="6"/>
      <c r="F8" s="6"/>
      <c r="G8" s="6">
        <v>1</v>
      </c>
      <c r="H8" s="6">
        <v>2</v>
      </c>
      <c r="I8" s="137" t="s">
        <v>48</v>
      </c>
      <c r="J8" s="138"/>
      <c r="K8" s="38" t="s">
        <v>86</v>
      </c>
      <c r="L8" s="6"/>
      <c r="M8" s="6"/>
      <c r="N8" s="6">
        <v>1</v>
      </c>
      <c r="O8" s="6">
        <v>2</v>
      </c>
    </row>
    <row r="9" spans="1:15" ht="15.75">
      <c r="A9" s="135"/>
      <c r="B9" s="137" t="s">
        <v>42</v>
      </c>
      <c r="C9" s="138"/>
      <c r="D9" s="36" t="s">
        <v>82</v>
      </c>
      <c r="E9" s="6">
        <v>0</v>
      </c>
      <c r="F9" s="6">
        <v>2</v>
      </c>
      <c r="G9" s="6"/>
      <c r="H9" s="6"/>
      <c r="I9" s="139" t="s">
        <v>11</v>
      </c>
      <c r="J9" s="140"/>
      <c r="K9" s="36" t="s">
        <v>87</v>
      </c>
      <c r="L9" s="6"/>
      <c r="M9" s="6"/>
      <c r="N9" s="6">
        <v>6</v>
      </c>
      <c r="O9" s="6">
        <v>6</v>
      </c>
    </row>
    <row r="10" spans="1:15" ht="15.75">
      <c r="A10" s="135"/>
      <c r="B10" s="137" t="s">
        <v>33</v>
      </c>
      <c r="C10" s="138"/>
      <c r="D10" s="36" t="s">
        <v>83</v>
      </c>
      <c r="E10" s="6"/>
      <c r="F10" s="6"/>
      <c r="G10" s="6">
        <v>0</v>
      </c>
      <c r="H10" s="6">
        <v>2</v>
      </c>
      <c r="I10" s="141"/>
      <c r="J10" s="142"/>
      <c r="K10" s="35"/>
      <c r="L10" s="6"/>
      <c r="M10" s="6"/>
      <c r="N10" s="6"/>
      <c r="O10" s="6"/>
    </row>
    <row r="11" spans="1:15" ht="15.75">
      <c r="A11" s="135"/>
      <c r="B11" s="137" t="s">
        <v>43</v>
      </c>
      <c r="C11" s="138"/>
      <c r="D11" s="37" t="s">
        <v>84</v>
      </c>
      <c r="E11" s="6">
        <v>2</v>
      </c>
      <c r="F11" s="6">
        <v>2</v>
      </c>
      <c r="G11" s="6"/>
      <c r="H11" s="6"/>
      <c r="I11" s="141"/>
      <c r="J11" s="142"/>
      <c r="K11" s="35"/>
      <c r="L11" s="7"/>
      <c r="M11" s="7"/>
      <c r="N11" s="6"/>
      <c r="O11" s="6"/>
    </row>
    <row r="12" spans="1:16" ht="16.5" customHeight="1">
      <c r="A12" s="135"/>
      <c r="B12" s="132" t="s">
        <v>12</v>
      </c>
      <c r="C12" s="143"/>
      <c r="D12" s="32"/>
      <c r="E12" s="9">
        <f>SUM(E7:E11)</f>
        <v>3</v>
      </c>
      <c r="F12" s="9">
        <f>SUM(F7:F11)</f>
        <v>6</v>
      </c>
      <c r="G12" s="9">
        <f>SUM(G7:G11)</f>
        <v>1</v>
      </c>
      <c r="H12" s="9">
        <f>SUM(H7:H11)</f>
        <v>4</v>
      </c>
      <c r="I12" s="132" t="s">
        <v>12</v>
      </c>
      <c r="J12" s="143"/>
      <c r="K12" s="32"/>
      <c r="L12" s="9">
        <f>SUM(L7:L11)</f>
        <v>1</v>
      </c>
      <c r="M12" s="9">
        <f>SUM(M7:M11)</f>
        <v>2</v>
      </c>
      <c r="N12" s="9">
        <f>SUM(N7:N11)</f>
        <v>7</v>
      </c>
      <c r="O12" s="9">
        <f>SUM(O7:O11)</f>
        <v>8</v>
      </c>
      <c r="P12" s="10"/>
    </row>
    <row r="13" spans="1:16" ht="15.75">
      <c r="A13" s="136"/>
      <c r="B13" s="137" t="s">
        <v>13</v>
      </c>
      <c r="C13" s="138"/>
      <c r="D13" s="33"/>
      <c r="E13" s="6">
        <f>SUM(E7:E11)</f>
        <v>3</v>
      </c>
      <c r="F13" s="6">
        <f>SUM(F7:F11)</f>
        <v>6</v>
      </c>
      <c r="G13" s="6">
        <f>SUM(G7:G11)</f>
        <v>1</v>
      </c>
      <c r="H13" s="6">
        <f>SUM(H7:H11)</f>
        <v>4</v>
      </c>
      <c r="I13" s="137" t="s">
        <v>13</v>
      </c>
      <c r="J13" s="138"/>
      <c r="K13" s="33"/>
      <c r="L13" s="6">
        <f>SUM(L7:L11)</f>
        <v>1</v>
      </c>
      <c r="M13" s="6">
        <f>SUM(M7:M11)</f>
        <v>2</v>
      </c>
      <c r="N13" s="6">
        <f>SUM(N7:N11)</f>
        <v>7</v>
      </c>
      <c r="O13" s="6">
        <f>SUM(O7:O11)</f>
        <v>8</v>
      </c>
      <c r="P13" s="3">
        <v>12</v>
      </c>
    </row>
    <row r="14" spans="1:15" ht="15.75">
      <c r="A14" s="134" t="s">
        <v>14</v>
      </c>
      <c r="B14" s="128" t="s">
        <v>76</v>
      </c>
      <c r="C14" s="144"/>
      <c r="D14" s="144"/>
      <c r="E14" s="144"/>
      <c r="F14" s="144"/>
      <c r="G14" s="144"/>
      <c r="H14" s="144"/>
      <c r="I14" s="144"/>
      <c r="J14" s="144"/>
      <c r="K14" s="144"/>
      <c r="L14" s="144"/>
      <c r="M14" s="144"/>
      <c r="N14" s="144"/>
      <c r="O14" s="129"/>
    </row>
    <row r="15" spans="1:15" ht="17.25">
      <c r="A15" s="135"/>
      <c r="B15" s="145" t="s">
        <v>15</v>
      </c>
      <c r="C15" s="146"/>
      <c r="D15" s="36" t="s">
        <v>88</v>
      </c>
      <c r="E15" s="6">
        <v>2</v>
      </c>
      <c r="F15" s="6">
        <v>2</v>
      </c>
      <c r="G15" s="12"/>
      <c r="H15" s="12"/>
      <c r="I15" s="145" t="s">
        <v>16</v>
      </c>
      <c r="J15" s="146"/>
      <c r="K15" s="36" t="s">
        <v>124</v>
      </c>
      <c r="L15" s="6">
        <v>2</v>
      </c>
      <c r="M15" s="6">
        <v>2</v>
      </c>
      <c r="N15" s="6"/>
      <c r="O15" s="6"/>
    </row>
    <row r="16" spans="1:15" ht="15.75">
      <c r="A16" s="135"/>
      <c r="B16" s="145" t="s">
        <v>17</v>
      </c>
      <c r="C16" s="146"/>
      <c r="D16" s="36" t="s">
        <v>89</v>
      </c>
      <c r="E16" s="6">
        <v>2</v>
      </c>
      <c r="F16" s="6">
        <v>2</v>
      </c>
      <c r="G16" s="6"/>
      <c r="H16" s="6"/>
      <c r="I16" s="145" t="s">
        <v>18</v>
      </c>
      <c r="J16" s="146"/>
      <c r="K16" s="36" t="s">
        <v>125</v>
      </c>
      <c r="L16" s="6"/>
      <c r="M16" s="6"/>
      <c r="N16" s="6">
        <v>2</v>
      </c>
      <c r="O16" s="6">
        <v>2</v>
      </c>
    </row>
    <row r="17" spans="1:15" ht="15.75">
      <c r="A17" s="135"/>
      <c r="B17" s="145" t="s">
        <v>19</v>
      </c>
      <c r="C17" s="146"/>
      <c r="D17" s="36" t="s">
        <v>90</v>
      </c>
      <c r="E17" s="6"/>
      <c r="F17" s="6"/>
      <c r="G17" s="6">
        <v>3</v>
      </c>
      <c r="H17" s="6">
        <v>3</v>
      </c>
      <c r="I17" s="141"/>
      <c r="J17" s="142"/>
      <c r="K17" s="35"/>
      <c r="L17" s="6"/>
      <c r="M17" s="7"/>
      <c r="N17" s="6"/>
      <c r="O17" s="7"/>
    </row>
    <row r="18" spans="1:16" ht="15.75">
      <c r="A18" s="135"/>
      <c r="B18" s="132" t="s">
        <v>12</v>
      </c>
      <c r="C18" s="143"/>
      <c r="D18" s="32"/>
      <c r="E18" s="9">
        <f>SUM(E15:E17)</f>
        <v>4</v>
      </c>
      <c r="F18" s="9">
        <f>SUM(F15:F17)</f>
        <v>4</v>
      </c>
      <c r="G18" s="9">
        <f>SUM(G15:G17)</f>
        <v>3</v>
      </c>
      <c r="H18" s="9">
        <f>SUM(H15:H17)</f>
        <v>3</v>
      </c>
      <c r="I18" s="132" t="s">
        <v>12</v>
      </c>
      <c r="J18" s="143"/>
      <c r="K18" s="32"/>
      <c r="L18" s="9">
        <f>SUM(L15:L17)</f>
        <v>2</v>
      </c>
      <c r="M18" s="9">
        <f>SUM(M15:M17)</f>
        <v>2</v>
      </c>
      <c r="N18" s="9">
        <f>SUM(N15:N17)</f>
        <v>2</v>
      </c>
      <c r="O18" s="9">
        <f>SUM(O15:O17)</f>
        <v>2</v>
      </c>
      <c r="P18" s="3">
        <v>2</v>
      </c>
    </row>
    <row r="19" spans="1:15" ht="15.75">
      <c r="A19" s="135"/>
      <c r="B19" s="132" t="s">
        <v>70</v>
      </c>
      <c r="C19" s="147"/>
      <c r="D19" s="147"/>
      <c r="E19" s="147"/>
      <c r="F19" s="147"/>
      <c r="G19" s="147"/>
      <c r="H19" s="147"/>
      <c r="I19" s="147"/>
      <c r="J19" s="147"/>
      <c r="K19" s="147"/>
      <c r="L19" s="147"/>
      <c r="M19" s="147"/>
      <c r="N19" s="147"/>
      <c r="O19" s="143"/>
    </row>
    <row r="20" spans="1:15" ht="18.75" customHeight="1">
      <c r="A20" s="135"/>
      <c r="B20" s="137" t="s">
        <v>51</v>
      </c>
      <c r="C20" s="143"/>
      <c r="D20" s="36" t="s">
        <v>91</v>
      </c>
      <c r="E20" s="6">
        <v>3</v>
      </c>
      <c r="F20" s="6">
        <v>3</v>
      </c>
      <c r="G20" s="6"/>
      <c r="H20" s="6"/>
      <c r="I20" s="148"/>
      <c r="J20" s="133"/>
      <c r="K20" s="34"/>
      <c r="L20" s="9"/>
      <c r="M20" s="9"/>
      <c r="N20" s="9"/>
      <c r="O20" s="9"/>
    </row>
    <row r="21" spans="1:15" ht="16.5" customHeight="1">
      <c r="A21" s="135"/>
      <c r="B21" s="137" t="s">
        <v>50</v>
      </c>
      <c r="C21" s="143"/>
      <c r="D21" s="36" t="s">
        <v>92</v>
      </c>
      <c r="E21" s="6">
        <v>3</v>
      </c>
      <c r="F21" s="6">
        <v>3</v>
      </c>
      <c r="G21" s="6"/>
      <c r="H21" s="6"/>
      <c r="I21" s="148"/>
      <c r="J21" s="133"/>
      <c r="K21" s="34"/>
      <c r="L21" s="9"/>
      <c r="M21" s="9"/>
      <c r="N21" s="9"/>
      <c r="O21" s="9"/>
    </row>
    <row r="22" spans="1:15" ht="16.5" customHeight="1">
      <c r="A22" s="135"/>
      <c r="B22" s="137" t="s">
        <v>52</v>
      </c>
      <c r="C22" s="143"/>
      <c r="D22" s="36" t="s">
        <v>93</v>
      </c>
      <c r="E22" s="6"/>
      <c r="F22" s="6"/>
      <c r="G22" s="6">
        <v>3</v>
      </c>
      <c r="H22" s="6">
        <v>3</v>
      </c>
      <c r="I22" s="148"/>
      <c r="J22" s="133"/>
      <c r="K22" s="34"/>
      <c r="L22" s="9"/>
      <c r="M22" s="9"/>
      <c r="N22" s="9"/>
      <c r="O22" s="9"/>
    </row>
    <row r="23" spans="1:15" ht="15.75">
      <c r="A23" s="135"/>
      <c r="B23" s="132" t="s">
        <v>12</v>
      </c>
      <c r="C23" s="143"/>
      <c r="D23" s="32"/>
      <c r="E23" s="9">
        <f>SUM(E20:E22)</f>
        <v>6</v>
      </c>
      <c r="F23" s="9">
        <f>SUM(F20:F22)</f>
        <v>6</v>
      </c>
      <c r="G23" s="9">
        <f>SUM(G20:G22)</f>
        <v>3</v>
      </c>
      <c r="H23" s="9">
        <f>SUM(H20:H22)</f>
        <v>3</v>
      </c>
      <c r="I23" s="132" t="s">
        <v>12</v>
      </c>
      <c r="J23" s="143"/>
      <c r="K23" s="32"/>
      <c r="L23" s="9">
        <f>SUM(L20:L22)</f>
        <v>0</v>
      </c>
      <c r="M23" s="9">
        <f>SUM(M20:M22)</f>
        <v>0</v>
      </c>
      <c r="N23" s="9">
        <f>SUM(N20:N22)</f>
        <v>0</v>
      </c>
      <c r="O23" s="9">
        <f>SUM(O20:O22)</f>
        <v>0</v>
      </c>
    </row>
    <row r="24" spans="1:15" ht="15.75">
      <c r="A24" s="135"/>
      <c r="B24" s="132" t="s">
        <v>71</v>
      </c>
      <c r="C24" s="147"/>
      <c r="D24" s="147"/>
      <c r="E24" s="147"/>
      <c r="F24" s="147"/>
      <c r="G24" s="147"/>
      <c r="H24" s="147"/>
      <c r="I24" s="147"/>
      <c r="J24" s="147"/>
      <c r="K24" s="147"/>
      <c r="L24" s="147"/>
      <c r="M24" s="147"/>
      <c r="N24" s="147"/>
      <c r="O24" s="143"/>
    </row>
    <row r="25" spans="1:15" ht="15.75">
      <c r="A25" s="135"/>
      <c r="B25" s="22" t="s">
        <v>45</v>
      </c>
      <c r="C25" s="8" t="s">
        <v>46</v>
      </c>
      <c r="D25" s="22"/>
      <c r="E25" s="148"/>
      <c r="F25" s="149"/>
      <c r="G25" s="149"/>
      <c r="H25" s="133"/>
      <c r="I25" s="22" t="s">
        <v>45</v>
      </c>
      <c r="J25" s="8" t="s">
        <v>46</v>
      </c>
      <c r="K25" s="22"/>
      <c r="L25" s="148"/>
      <c r="M25" s="149"/>
      <c r="N25" s="149"/>
      <c r="O25" s="133"/>
    </row>
    <row r="26" spans="1:15" ht="16.5" customHeight="1">
      <c r="A26" s="135"/>
      <c r="B26" s="4"/>
      <c r="C26" s="13" t="s">
        <v>22</v>
      </c>
      <c r="D26" s="36" t="s">
        <v>94</v>
      </c>
      <c r="E26" s="14">
        <v>2</v>
      </c>
      <c r="F26" s="14">
        <v>2</v>
      </c>
      <c r="G26" s="6"/>
      <c r="H26" s="6"/>
      <c r="I26" s="11"/>
      <c r="J26" s="13" t="s">
        <v>21</v>
      </c>
      <c r="K26" s="36" t="s">
        <v>109</v>
      </c>
      <c r="L26" s="14">
        <v>2</v>
      </c>
      <c r="M26" s="14">
        <v>2</v>
      </c>
      <c r="N26" s="7"/>
      <c r="O26" s="7"/>
    </row>
    <row r="27" spans="1:15" ht="15.75">
      <c r="A27" s="135"/>
      <c r="B27" s="4"/>
      <c r="C27" s="5" t="s">
        <v>24</v>
      </c>
      <c r="D27" s="36" t="s">
        <v>95</v>
      </c>
      <c r="E27" s="6">
        <v>2</v>
      </c>
      <c r="F27" s="6">
        <v>2</v>
      </c>
      <c r="G27" s="6"/>
      <c r="H27" s="6"/>
      <c r="I27" s="11"/>
      <c r="J27" s="15" t="s">
        <v>23</v>
      </c>
      <c r="K27" s="36" t="s">
        <v>110</v>
      </c>
      <c r="L27" s="14">
        <v>2</v>
      </c>
      <c r="M27" s="14">
        <v>2</v>
      </c>
      <c r="N27" s="6"/>
      <c r="O27" s="6"/>
    </row>
    <row r="28" spans="1:15" ht="15.75">
      <c r="A28" s="135"/>
      <c r="B28" s="4"/>
      <c r="C28" s="15" t="s">
        <v>26</v>
      </c>
      <c r="D28" s="36" t="s">
        <v>96</v>
      </c>
      <c r="E28" s="14"/>
      <c r="F28" s="14"/>
      <c r="G28" s="14">
        <v>3</v>
      </c>
      <c r="H28" s="14">
        <v>3</v>
      </c>
      <c r="I28" s="25"/>
      <c r="J28" s="5" t="s">
        <v>25</v>
      </c>
      <c r="K28" s="36" t="s">
        <v>111</v>
      </c>
      <c r="L28" s="6">
        <v>2</v>
      </c>
      <c r="M28" s="6">
        <v>2</v>
      </c>
      <c r="N28" s="6"/>
      <c r="O28" s="6"/>
    </row>
    <row r="29" spans="1:15" ht="15.75">
      <c r="A29" s="135"/>
      <c r="B29" s="4"/>
      <c r="C29" s="13" t="s">
        <v>28</v>
      </c>
      <c r="D29" s="36" t="s">
        <v>98</v>
      </c>
      <c r="E29" s="14"/>
      <c r="F29" s="14"/>
      <c r="G29" s="14">
        <v>2</v>
      </c>
      <c r="H29" s="14">
        <v>2</v>
      </c>
      <c r="I29" s="25"/>
      <c r="J29" s="5" t="s">
        <v>27</v>
      </c>
      <c r="K29" s="36" t="s">
        <v>112</v>
      </c>
      <c r="L29" s="6">
        <v>2</v>
      </c>
      <c r="M29" s="6">
        <v>2</v>
      </c>
      <c r="N29" s="6"/>
      <c r="O29" s="6"/>
    </row>
    <row r="30" spans="1:15" ht="15.75">
      <c r="A30" s="135"/>
      <c r="B30" s="4"/>
      <c r="C30" s="15" t="s">
        <v>29</v>
      </c>
      <c r="D30" s="36" t="s">
        <v>97</v>
      </c>
      <c r="E30" s="14"/>
      <c r="F30" s="14"/>
      <c r="G30" s="14">
        <v>2</v>
      </c>
      <c r="H30" s="14">
        <v>2</v>
      </c>
      <c r="I30" s="25"/>
      <c r="J30" s="15" t="s">
        <v>67</v>
      </c>
      <c r="K30" s="36" t="s">
        <v>113</v>
      </c>
      <c r="L30" s="6">
        <v>2</v>
      </c>
      <c r="M30" s="6">
        <v>2</v>
      </c>
      <c r="N30" s="14"/>
      <c r="O30" s="14"/>
    </row>
    <row r="31" spans="1:15" ht="15.75">
      <c r="A31" s="135"/>
      <c r="B31" s="4"/>
      <c r="C31" s="15" t="s">
        <v>31</v>
      </c>
      <c r="D31" s="36" t="s">
        <v>99</v>
      </c>
      <c r="E31" s="14"/>
      <c r="F31" s="14"/>
      <c r="G31" s="14">
        <v>2</v>
      </c>
      <c r="H31" s="14">
        <v>2</v>
      </c>
      <c r="I31" s="13"/>
      <c r="J31" s="13" t="s">
        <v>68</v>
      </c>
      <c r="K31" s="36" t="s">
        <v>114</v>
      </c>
      <c r="L31" s="6">
        <v>2</v>
      </c>
      <c r="M31" s="6">
        <v>2</v>
      </c>
      <c r="N31" s="14"/>
      <c r="O31" s="14"/>
    </row>
    <row r="32" spans="1:15" ht="15.75">
      <c r="A32" s="135"/>
      <c r="B32" s="4"/>
      <c r="C32" s="15" t="s">
        <v>32</v>
      </c>
      <c r="D32" s="36" t="s">
        <v>100</v>
      </c>
      <c r="E32" s="14"/>
      <c r="F32" s="14"/>
      <c r="G32" s="14">
        <v>2</v>
      </c>
      <c r="H32" s="14">
        <v>2</v>
      </c>
      <c r="I32" s="25"/>
      <c r="J32" s="29" t="s">
        <v>72</v>
      </c>
      <c r="K32" s="36" t="s">
        <v>115</v>
      </c>
      <c r="L32" s="30">
        <v>3</v>
      </c>
      <c r="M32" s="30">
        <v>3</v>
      </c>
      <c r="N32" s="31"/>
      <c r="O32" s="31"/>
    </row>
    <row r="33" spans="1:15" ht="15.75">
      <c r="A33" s="135"/>
      <c r="B33" s="4"/>
      <c r="C33" s="13" t="s">
        <v>34</v>
      </c>
      <c r="D33" s="36" t="s">
        <v>101</v>
      </c>
      <c r="E33" s="14"/>
      <c r="F33" s="14"/>
      <c r="G33" s="14">
        <v>2</v>
      </c>
      <c r="H33" s="14">
        <v>2</v>
      </c>
      <c r="I33" s="25"/>
      <c r="J33" s="13" t="s">
        <v>30</v>
      </c>
      <c r="K33" s="36" t="s">
        <v>116</v>
      </c>
      <c r="L33" s="6"/>
      <c r="M33" s="6"/>
      <c r="N33" s="14">
        <v>2</v>
      </c>
      <c r="O33" s="14">
        <v>2</v>
      </c>
    </row>
    <row r="34" spans="1:15" ht="15.75">
      <c r="A34" s="135"/>
      <c r="B34" s="5" t="s">
        <v>69</v>
      </c>
      <c r="C34" s="5"/>
      <c r="D34" s="36" t="s">
        <v>102</v>
      </c>
      <c r="E34" s="6">
        <v>3</v>
      </c>
      <c r="F34" s="6">
        <v>3</v>
      </c>
      <c r="G34" s="6"/>
      <c r="H34" s="6"/>
      <c r="I34" s="26" t="s">
        <v>59</v>
      </c>
      <c r="J34" s="15"/>
      <c r="K34" s="36" t="s">
        <v>117</v>
      </c>
      <c r="L34" s="6">
        <v>3</v>
      </c>
      <c r="M34" s="6">
        <v>3</v>
      </c>
      <c r="N34" s="14"/>
      <c r="O34" s="14"/>
    </row>
    <row r="35" spans="1:15" ht="15.75">
      <c r="A35" s="135"/>
      <c r="B35" s="13" t="s">
        <v>53</v>
      </c>
      <c r="D35" s="36" t="s">
        <v>103</v>
      </c>
      <c r="E35" s="14">
        <v>3</v>
      </c>
      <c r="F35" s="14">
        <v>3</v>
      </c>
      <c r="G35" s="14"/>
      <c r="H35" s="14"/>
      <c r="I35" s="24" t="s">
        <v>60</v>
      </c>
      <c r="J35" s="13"/>
      <c r="K35" s="36" t="s">
        <v>118</v>
      </c>
      <c r="L35" s="6">
        <v>3</v>
      </c>
      <c r="M35" s="6">
        <v>3</v>
      </c>
      <c r="N35" s="14"/>
      <c r="O35" s="14"/>
    </row>
    <row r="36" spans="1:15" ht="15.75">
      <c r="A36" s="135"/>
      <c r="B36" s="24" t="s">
        <v>54</v>
      </c>
      <c r="C36" s="24"/>
      <c r="D36" s="36" t="s">
        <v>104</v>
      </c>
      <c r="E36" s="6">
        <v>3</v>
      </c>
      <c r="F36" s="6">
        <v>3</v>
      </c>
      <c r="G36" s="6"/>
      <c r="H36" s="6"/>
      <c r="I36" s="40" t="s">
        <v>61</v>
      </c>
      <c r="J36" s="41"/>
      <c r="K36" s="42" t="s">
        <v>126</v>
      </c>
      <c r="L36" s="6">
        <v>3</v>
      </c>
      <c r="M36" s="6">
        <v>3</v>
      </c>
      <c r="N36" s="14"/>
      <c r="O36" s="14"/>
    </row>
    <row r="37" spans="1:15" ht="15.75">
      <c r="A37" s="135"/>
      <c r="B37" s="5" t="s">
        <v>55</v>
      </c>
      <c r="C37" s="5"/>
      <c r="D37" s="36" t="s">
        <v>105</v>
      </c>
      <c r="E37" s="6">
        <v>3</v>
      </c>
      <c r="F37" s="6">
        <v>3</v>
      </c>
      <c r="G37" s="6"/>
      <c r="H37" s="6"/>
      <c r="I37" s="24" t="s">
        <v>62</v>
      </c>
      <c r="J37" s="15"/>
      <c r="K37" s="36" t="s">
        <v>119</v>
      </c>
      <c r="L37" s="6">
        <v>3</v>
      </c>
      <c r="M37" s="6">
        <v>3</v>
      </c>
      <c r="N37" s="6"/>
      <c r="O37" s="6"/>
    </row>
    <row r="38" spans="1:15" ht="15.75">
      <c r="A38" s="135"/>
      <c r="B38" s="24" t="s">
        <v>56</v>
      </c>
      <c r="C38" s="24"/>
      <c r="D38" s="36" t="s">
        <v>106</v>
      </c>
      <c r="E38" s="6"/>
      <c r="F38" s="6"/>
      <c r="G38" s="6">
        <v>3</v>
      </c>
      <c r="H38" s="6">
        <v>3</v>
      </c>
      <c r="I38" s="24" t="s">
        <v>63</v>
      </c>
      <c r="J38" s="15"/>
      <c r="K38" s="36" t="s">
        <v>120</v>
      </c>
      <c r="L38" s="6">
        <v>2</v>
      </c>
      <c r="M38" s="6">
        <v>2</v>
      </c>
      <c r="N38" s="6"/>
      <c r="O38" s="6"/>
    </row>
    <row r="39" spans="1:16" ht="16.5" customHeight="1">
      <c r="A39" s="135"/>
      <c r="B39" s="24" t="s">
        <v>58</v>
      </c>
      <c r="C39" s="24"/>
      <c r="D39" s="36" t="s">
        <v>107</v>
      </c>
      <c r="E39" s="6"/>
      <c r="F39" s="6"/>
      <c r="G39" s="6">
        <v>3</v>
      </c>
      <c r="H39" s="6">
        <v>3</v>
      </c>
      <c r="I39" s="24" t="s">
        <v>64</v>
      </c>
      <c r="J39" s="15"/>
      <c r="K39" s="36" t="s">
        <v>121</v>
      </c>
      <c r="L39" s="6">
        <v>3</v>
      </c>
      <c r="M39" s="6">
        <v>3</v>
      </c>
      <c r="N39" s="6"/>
      <c r="O39" s="6"/>
      <c r="P39" s="16"/>
    </row>
    <row r="40" spans="1:16" ht="16.5" customHeight="1">
      <c r="A40" s="135"/>
      <c r="B40" s="24" t="s">
        <v>57</v>
      </c>
      <c r="C40" s="24"/>
      <c r="D40" s="36" t="s">
        <v>108</v>
      </c>
      <c r="E40" s="6"/>
      <c r="F40" s="6"/>
      <c r="G40" s="6">
        <v>3</v>
      </c>
      <c r="H40" s="6">
        <v>3</v>
      </c>
      <c r="I40" s="28" t="s">
        <v>65</v>
      </c>
      <c r="J40" s="15"/>
      <c r="K40" s="36" t="s">
        <v>122</v>
      </c>
      <c r="L40" s="6"/>
      <c r="M40" s="6"/>
      <c r="N40" s="6">
        <v>3</v>
      </c>
      <c r="O40" s="6">
        <v>3</v>
      </c>
      <c r="P40" s="23"/>
    </row>
    <row r="41" spans="1:15" ht="15.75">
      <c r="A41" s="135"/>
      <c r="B41" s="24"/>
      <c r="C41" s="24"/>
      <c r="D41" s="36"/>
      <c r="E41" s="6"/>
      <c r="F41" s="6"/>
      <c r="G41" s="6"/>
      <c r="H41" s="6"/>
      <c r="I41" s="39" t="s">
        <v>66</v>
      </c>
      <c r="J41" s="11"/>
      <c r="K41" s="36" t="s">
        <v>123</v>
      </c>
      <c r="L41" s="6"/>
      <c r="M41" s="6"/>
      <c r="N41" s="6">
        <v>3</v>
      </c>
      <c r="O41" s="6">
        <v>3</v>
      </c>
    </row>
    <row r="42" spans="1:16" ht="15.75">
      <c r="A42" s="135"/>
      <c r="B42" s="132" t="s">
        <v>12</v>
      </c>
      <c r="C42" s="143"/>
      <c r="D42" s="32"/>
      <c r="E42" s="18">
        <f>SUM(E26:E41)</f>
        <v>16</v>
      </c>
      <c r="F42" s="18">
        <f>SUM(F26:F41)</f>
        <v>16</v>
      </c>
      <c r="G42" s="18">
        <f>SUM(G26:G41)</f>
        <v>22</v>
      </c>
      <c r="H42" s="18">
        <f>SUM(H26:H41)</f>
        <v>22</v>
      </c>
      <c r="I42" s="132" t="s">
        <v>12</v>
      </c>
      <c r="J42" s="143"/>
      <c r="K42" s="32"/>
      <c r="L42" s="18">
        <f>SUM(L26:L41)</f>
        <v>32</v>
      </c>
      <c r="M42" s="18">
        <f>SUM(M26:M41)</f>
        <v>32</v>
      </c>
      <c r="N42" s="18">
        <f>SUM(N26:N41)</f>
        <v>8</v>
      </c>
      <c r="O42" s="18">
        <f>SUM(O26:O41)</f>
        <v>8</v>
      </c>
      <c r="P42" s="16"/>
    </row>
    <row r="43" spans="1:16" ht="19.5" customHeight="1">
      <c r="A43" s="135"/>
      <c r="B43" s="132" t="s">
        <v>35</v>
      </c>
      <c r="C43" s="143"/>
      <c r="D43" s="32"/>
      <c r="E43" s="18">
        <f>SUM(E18,E23,E42)</f>
        <v>26</v>
      </c>
      <c r="F43" s="18">
        <f>SUM(F18,F23,F42)</f>
        <v>26</v>
      </c>
      <c r="G43" s="18">
        <f>SUM(G18,G23,G42)</f>
        <v>28</v>
      </c>
      <c r="H43" s="18">
        <f>SUM(H18,H23,H42)</f>
        <v>28</v>
      </c>
      <c r="I43" s="132" t="s">
        <v>35</v>
      </c>
      <c r="J43" s="143"/>
      <c r="K43" s="32"/>
      <c r="L43" s="18">
        <f>SUM(L18,L23,L42)</f>
        <v>34</v>
      </c>
      <c r="M43" s="18">
        <f>SUM(M18,M23,M42)</f>
        <v>34</v>
      </c>
      <c r="N43" s="18">
        <f>SUM(N18,N23,N42)</f>
        <v>10</v>
      </c>
      <c r="O43" s="18">
        <f>SUM(O18,O23,O42)</f>
        <v>10</v>
      </c>
      <c r="P43" s="17"/>
    </row>
    <row r="44" spans="1:15" ht="15.75">
      <c r="A44" s="136"/>
      <c r="B44" s="132" t="s">
        <v>36</v>
      </c>
      <c r="C44" s="143"/>
      <c r="D44" s="32"/>
      <c r="E44" s="19">
        <v>8</v>
      </c>
      <c r="F44" s="19">
        <v>8</v>
      </c>
      <c r="G44" s="19">
        <v>8</v>
      </c>
      <c r="H44" s="19">
        <v>8</v>
      </c>
      <c r="I44" s="132" t="s">
        <v>37</v>
      </c>
      <c r="J44" s="143"/>
      <c r="K44" s="32"/>
      <c r="L44" s="43">
        <v>6</v>
      </c>
      <c r="M44" s="43">
        <v>6</v>
      </c>
      <c r="N44" s="9">
        <v>2</v>
      </c>
      <c r="O44" s="9">
        <v>2</v>
      </c>
    </row>
    <row r="45" spans="1:16" ht="16.5" customHeight="1">
      <c r="A45" s="134" t="s">
        <v>1</v>
      </c>
      <c r="B45" s="137" t="s">
        <v>38</v>
      </c>
      <c r="C45" s="138"/>
      <c r="D45" s="33"/>
      <c r="E45" s="6">
        <f>E13</f>
        <v>3</v>
      </c>
      <c r="F45" s="6">
        <f>F13</f>
        <v>6</v>
      </c>
      <c r="G45" s="6">
        <f>G13</f>
        <v>1</v>
      </c>
      <c r="H45" s="6">
        <f>H13</f>
        <v>4</v>
      </c>
      <c r="I45" s="137" t="s">
        <v>39</v>
      </c>
      <c r="J45" s="138"/>
      <c r="K45" s="33"/>
      <c r="L45" s="6">
        <f>L13</f>
        <v>1</v>
      </c>
      <c r="M45" s="6">
        <f>M13</f>
        <v>2</v>
      </c>
      <c r="N45" s="6">
        <f>N13</f>
        <v>7</v>
      </c>
      <c r="O45" s="6">
        <f>O13</f>
        <v>8</v>
      </c>
      <c r="P45" s="16">
        <f>SUM(E12,G12,L12,N12)</f>
        <v>12</v>
      </c>
    </row>
    <row r="46" spans="1:16" ht="15.75">
      <c r="A46" s="135"/>
      <c r="B46" s="137" t="s">
        <v>40</v>
      </c>
      <c r="C46" s="138"/>
      <c r="D46" s="33"/>
      <c r="E46" s="19">
        <v>8</v>
      </c>
      <c r="F46" s="19">
        <v>8</v>
      </c>
      <c r="G46" s="19">
        <v>8</v>
      </c>
      <c r="H46" s="19">
        <f>H44</f>
        <v>8</v>
      </c>
      <c r="I46" s="137" t="s">
        <v>40</v>
      </c>
      <c r="J46" s="138"/>
      <c r="K46" s="33"/>
      <c r="L46" s="19">
        <v>6</v>
      </c>
      <c r="M46" s="19">
        <v>6</v>
      </c>
      <c r="N46" s="19">
        <v>2</v>
      </c>
      <c r="O46" s="19">
        <v>2</v>
      </c>
      <c r="P46" s="20">
        <f>SUM(E46,G46,L46,N46)</f>
        <v>24</v>
      </c>
    </row>
    <row r="47" spans="1:16" ht="15.75">
      <c r="A47" s="136"/>
      <c r="B47" s="137" t="s">
        <v>41</v>
      </c>
      <c r="C47" s="138"/>
      <c r="D47" s="33"/>
      <c r="E47" s="6">
        <f>SUM(E45:E46)</f>
        <v>11</v>
      </c>
      <c r="F47" s="6">
        <f>SUM(F45:F46)</f>
        <v>14</v>
      </c>
      <c r="G47" s="6">
        <f>SUM(G45:G46)</f>
        <v>9</v>
      </c>
      <c r="H47" s="6">
        <f>SUM(H45:H46)</f>
        <v>12</v>
      </c>
      <c r="I47" s="137" t="s">
        <v>41</v>
      </c>
      <c r="J47" s="138"/>
      <c r="K47" s="33"/>
      <c r="L47" s="6">
        <f>SUM(L45:L46)</f>
        <v>7</v>
      </c>
      <c r="M47" s="6">
        <f>SUM(M45:M46)</f>
        <v>8</v>
      </c>
      <c r="N47" s="6">
        <f>SUM(N45:N46)</f>
        <v>9</v>
      </c>
      <c r="O47" s="6">
        <f>SUM(O45:O46)</f>
        <v>10</v>
      </c>
      <c r="P47" s="1">
        <f>SUM(P45:P46)</f>
        <v>36</v>
      </c>
    </row>
    <row r="48" spans="1:16" ht="106.5" customHeight="1">
      <c r="A48" s="89" t="s">
        <v>146</v>
      </c>
      <c r="B48" s="90"/>
      <c r="C48" s="91"/>
      <c r="D48" s="91"/>
      <c r="E48" s="91"/>
      <c r="F48" s="91"/>
      <c r="G48" s="91"/>
      <c r="H48" s="91"/>
      <c r="I48" s="91"/>
      <c r="J48" s="91"/>
      <c r="K48" s="91"/>
      <c r="L48" s="91"/>
      <c r="M48" s="91"/>
      <c r="N48" s="91"/>
      <c r="O48" s="92"/>
      <c r="P48" s="21"/>
    </row>
    <row r="49" ht="15.75">
      <c r="P49" s="1"/>
    </row>
  </sheetData>
  <sheetProtection/>
  <mergeCells count="65">
    <mergeCell ref="I47:J47"/>
    <mergeCell ref="A48:O48"/>
    <mergeCell ref="D4:D5"/>
    <mergeCell ref="K4:K5"/>
    <mergeCell ref="B43:C43"/>
    <mergeCell ref="I43:J43"/>
    <mergeCell ref="B44:C44"/>
    <mergeCell ref="I44:J44"/>
    <mergeCell ref="A45:A47"/>
    <mergeCell ref="B45:C45"/>
    <mergeCell ref="I45:J45"/>
    <mergeCell ref="B46:C46"/>
    <mergeCell ref="I46:J46"/>
    <mergeCell ref="B47:C47"/>
    <mergeCell ref="B23:C23"/>
    <mergeCell ref="I23:J23"/>
    <mergeCell ref="B24:O24"/>
    <mergeCell ref="E25:H25"/>
    <mergeCell ref="L25:O25"/>
    <mergeCell ref="B42:C42"/>
    <mergeCell ref="I42:J42"/>
    <mergeCell ref="B19:O19"/>
    <mergeCell ref="B20:C20"/>
    <mergeCell ref="I20:J20"/>
    <mergeCell ref="B21:C21"/>
    <mergeCell ref="I21:J21"/>
    <mergeCell ref="B22:C22"/>
    <mergeCell ref="I22:J22"/>
    <mergeCell ref="A14:A44"/>
    <mergeCell ref="B14:O14"/>
    <mergeCell ref="B15:C15"/>
    <mergeCell ref="I15:J15"/>
    <mergeCell ref="B16:C16"/>
    <mergeCell ref="I16:J16"/>
    <mergeCell ref="B17:C17"/>
    <mergeCell ref="I17:J17"/>
    <mergeCell ref="B18:C18"/>
    <mergeCell ref="I18:J18"/>
    <mergeCell ref="I10:J10"/>
    <mergeCell ref="B11:C11"/>
    <mergeCell ref="I11:J11"/>
    <mergeCell ref="B12:C12"/>
    <mergeCell ref="I12:J12"/>
    <mergeCell ref="B13:C13"/>
    <mergeCell ref="I13:J13"/>
    <mergeCell ref="N4:O4"/>
    <mergeCell ref="A6:A13"/>
    <mergeCell ref="B6:O6"/>
    <mergeCell ref="B7:C7"/>
    <mergeCell ref="I7:J7"/>
    <mergeCell ref="B8:C8"/>
    <mergeCell ref="I8:J8"/>
    <mergeCell ref="B9:C9"/>
    <mergeCell ref="I9:J9"/>
    <mergeCell ref="B10:C10"/>
    <mergeCell ref="A1:P1"/>
    <mergeCell ref="A2:O2"/>
    <mergeCell ref="A3:A5"/>
    <mergeCell ref="B3:H3"/>
    <mergeCell ref="I3:O3"/>
    <mergeCell ref="B4:C5"/>
    <mergeCell ref="E4:F4"/>
    <mergeCell ref="G4:H4"/>
    <mergeCell ref="I4:J5"/>
    <mergeCell ref="L4:M4"/>
  </mergeCells>
  <printOptions horizontalCentered="1"/>
  <pageMargins left="0.15748031496062992" right="0.15748031496062992" top="0.7874015748031497" bottom="0.3937007874015748" header="0.31496062992125984" footer="0.11811023622047245"/>
  <pageSetup horizontalDpi="600" verticalDpi="600" orientation="landscape" paperSize="8" scale="66" r:id="rId1"/>
  <headerFooter alignWithMargins="0">
    <oddHeader>&amp;R列印日期&amp;D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Tajen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sdfgsdfgsdfgsdf</cp:lastModifiedBy>
  <cp:lastPrinted>2014-06-03T02:24:24Z</cp:lastPrinted>
  <dcterms:created xsi:type="dcterms:W3CDTF">1999-09-01T03:11:59Z</dcterms:created>
  <dcterms:modified xsi:type="dcterms:W3CDTF">2016-10-19T04:25:50Z</dcterms:modified>
  <cp:category/>
  <cp:version/>
  <cp:contentType/>
  <cp:contentStatus/>
</cp:coreProperties>
</file>