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-12" windowWidth="11640" windowHeight="12360"/>
  </bookViews>
  <sheets>
    <sheet name="103進環管所-在職專班(中文) (新版)" sheetId="18" r:id="rId1"/>
    <sheet name="103進環管所-在職專班(新版) (英文)" sheetId="19" r:id="rId2"/>
  </sheets>
  <definedNames>
    <definedName name="_xlnm.Print_Area" localSheetId="0">'103進環管所-在職專班(中文) (新版)'!$A$1:$R$39</definedName>
    <definedName name="_xlnm.Print_Area" localSheetId="1">'103進環管所-在職專班(新版) (英文)'!$A$1:$T$39</definedName>
  </definedNames>
  <calcPr calcId="144525"/>
  <webPublishObjects count="1">
    <webPublishObject id="19532" divId="歷年甲乙丙組課程規劃表_19532" destinationFile="D:\照片\環管所資料\envmange3\Page.htm"/>
  </webPublishObjects>
</workbook>
</file>

<file path=xl/calcChain.xml><?xml version="1.0" encoding="utf-8"?>
<calcChain xmlns="http://schemas.openxmlformats.org/spreadsheetml/2006/main">
  <c r="T34" i="19" l="1"/>
  <c r="S33" i="19"/>
  <c r="S35" i="19" s="1"/>
  <c r="P33" i="19"/>
  <c r="P35" i="19" s="1"/>
  <c r="O33" i="19"/>
  <c r="O35" i="19" s="1"/>
  <c r="I33" i="19"/>
  <c r="I35" i="19" s="1"/>
  <c r="H33" i="19"/>
  <c r="H35" i="19" s="1"/>
  <c r="E33" i="19"/>
  <c r="E35" i="19" s="1"/>
  <c r="T35" i="19" s="1"/>
  <c r="S32" i="19"/>
  <c r="R32" i="19"/>
  <c r="Q32" i="19"/>
  <c r="P32" i="19"/>
  <c r="O32" i="19"/>
  <c r="N32" i="19"/>
  <c r="J32" i="19"/>
  <c r="I32" i="19"/>
  <c r="H32" i="19"/>
  <c r="G32" i="19"/>
  <c r="F32" i="19"/>
  <c r="E32" i="19"/>
  <c r="T32" i="19" s="1"/>
  <c r="S9" i="19"/>
  <c r="R9" i="19"/>
  <c r="R33" i="19" s="1"/>
  <c r="R35" i="19" s="1"/>
  <c r="Q9" i="19"/>
  <c r="Q33" i="19" s="1"/>
  <c r="Q35" i="19" s="1"/>
  <c r="P9" i="19"/>
  <c r="O9" i="19"/>
  <c r="N9" i="19"/>
  <c r="N33" i="19" s="1"/>
  <c r="N35" i="19" s="1"/>
  <c r="J9" i="19"/>
  <c r="J33" i="19" s="1"/>
  <c r="J35" i="19" s="1"/>
  <c r="I9" i="19"/>
  <c r="H9" i="19"/>
  <c r="G9" i="19"/>
  <c r="G33" i="19" s="1"/>
  <c r="G35" i="19" s="1"/>
  <c r="F9" i="19"/>
  <c r="F33" i="19" s="1"/>
  <c r="F35" i="19" s="1"/>
  <c r="E9" i="19"/>
  <c r="T9" i="19" s="1"/>
  <c r="T33" i="19" l="1"/>
  <c r="M35" i="18"/>
  <c r="N35" i="18"/>
  <c r="O35" i="18"/>
  <c r="P35" i="18"/>
  <c r="Q35" i="18"/>
  <c r="L35" i="18"/>
  <c r="E35" i="18"/>
  <c r="F35" i="18"/>
  <c r="G35" i="18"/>
  <c r="H35" i="18"/>
  <c r="I35" i="18"/>
  <c r="D35" i="18"/>
  <c r="M33" i="18"/>
  <c r="N33" i="18"/>
  <c r="O33" i="18"/>
  <c r="P33" i="18"/>
  <c r="Q33" i="18"/>
  <c r="L33" i="18"/>
  <c r="E33" i="18"/>
  <c r="F33" i="18"/>
  <c r="G33" i="18"/>
  <c r="H33" i="18"/>
  <c r="I33" i="18"/>
  <c r="D33" i="18"/>
  <c r="M32" i="18"/>
  <c r="N32" i="18"/>
  <c r="O32" i="18"/>
  <c r="P32" i="18"/>
  <c r="Q32" i="18"/>
  <c r="L32" i="18"/>
  <c r="E32" i="18"/>
  <c r="F32" i="18"/>
  <c r="G32" i="18"/>
  <c r="H32" i="18"/>
  <c r="I32" i="18"/>
  <c r="D32" i="18"/>
  <c r="M9" i="18"/>
  <c r="N9" i="18"/>
  <c r="O9" i="18"/>
  <c r="P9" i="18"/>
  <c r="Q9" i="18"/>
  <c r="L9" i="18"/>
  <c r="E9" i="18"/>
  <c r="F9" i="18"/>
  <c r="G9" i="18"/>
  <c r="H9" i="18"/>
  <c r="I9" i="18"/>
  <c r="D9" i="18"/>
  <c r="R35" i="18" l="1"/>
  <c r="R34" i="18"/>
  <c r="R33" i="18"/>
  <c r="R9" i="18" l="1"/>
  <c r="R32" i="18"/>
</calcChain>
</file>

<file path=xl/sharedStrings.xml><?xml version="1.0" encoding="utf-8"?>
<sst xmlns="http://schemas.openxmlformats.org/spreadsheetml/2006/main" count="218" uniqueCount="162">
  <si>
    <t>論文寫作</t>
    <phoneticPr fontId="1" type="noConversion"/>
  </si>
  <si>
    <t>Exposeure and risk assessment</t>
  </si>
  <si>
    <t>International Standardization Certification System</t>
  </si>
  <si>
    <t>Indoor Air Quality</t>
  </si>
  <si>
    <t>Geographic Information System</t>
  </si>
  <si>
    <t>Advanced Instrumental Analysis</t>
  </si>
  <si>
    <t>Air Quality Management</t>
  </si>
  <si>
    <t>Health Risk Assessment</t>
  </si>
  <si>
    <t>Work Environmental Monitoring Lab</t>
  </si>
  <si>
    <t>Biological Hazard Assessment</t>
  </si>
  <si>
    <t>Special Topics in sustainable development and clean process</t>
  </si>
  <si>
    <t>室內空氣品質</t>
    <phoneticPr fontId="1" type="noConversion"/>
  </si>
  <si>
    <t>工業安全衛生法規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</si>
  <si>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</si>
  <si>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</si>
  <si>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</si>
  <si>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</si>
  <si>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</si>
  <si>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</si>
  <si>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</si>
  <si>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</si>
  <si>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</si>
  <si>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</si>
  <si>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</si>
  <si>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</si>
  <si>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</si>
  <si>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</si>
  <si>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</si>
  <si>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</si>
  <si>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</si>
  <si>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</si>
  <si>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t>Special Topics in Occupational Safety</t>
  </si>
  <si>
    <t>The Law of Industrial Safety and Hygiene</t>
  </si>
  <si>
    <t>Special Topics in Industrial Ventilation</t>
  </si>
  <si>
    <t>Special Topics in Human factor Engineering</t>
  </si>
  <si>
    <t>Special Topics in Electrical Safety</t>
  </si>
  <si>
    <t>Special Topics in Industrial Safety and Health Management Practices</t>
  </si>
  <si>
    <t>Special Topics in Public Health</t>
  </si>
  <si>
    <t>Special Topics in Industrial and Environmental Toxicology</t>
  </si>
  <si>
    <t>Environmental and Occupational Epidemiology</t>
  </si>
  <si>
    <t>Global Environmental Change</t>
  </si>
  <si>
    <t>Soil and Groundwater Pollution Remediation and Management</t>
  </si>
  <si>
    <t>Multivariate Analysis</t>
  </si>
  <si>
    <t>環境教育特論</t>
  </si>
  <si>
    <t>Special Topics in Environmental Education</t>
  </si>
  <si>
    <t>Water Resource Management</t>
    <phoneticPr fontId="1" type="noConversion"/>
  </si>
  <si>
    <t>Special Topics in Environmental Engineering</t>
    <phoneticPr fontId="1" type="noConversion"/>
  </si>
  <si>
    <t>Advanced Water Technology</t>
    <phoneticPr fontId="1" type="noConversion"/>
  </si>
  <si>
    <t>Special Topics in Construction Safety</t>
    <phoneticPr fontId="1" type="noConversion"/>
  </si>
  <si>
    <t>Special Topics in Work Enviormental Control Engineering</t>
    <phoneticPr fontId="1" type="noConversion"/>
  </si>
  <si>
    <t>Special Topics in Fire Engineering</t>
    <phoneticPr fontId="1" type="noConversion"/>
  </si>
  <si>
    <t>Special Topics in Occupational Health</t>
    <phoneticPr fontId="1" type="noConversion"/>
  </si>
  <si>
    <t>Basic professional English</t>
    <phoneticPr fontId="1" type="noConversion"/>
  </si>
  <si>
    <t>Advanced Professional English</t>
    <phoneticPr fontId="1" type="noConversion"/>
  </si>
  <si>
    <t>Environmental Policy and Regulations</t>
    <phoneticPr fontId="1" type="noConversion"/>
  </si>
  <si>
    <t>Master thesis</t>
    <phoneticPr fontId="1" type="noConversion"/>
  </si>
  <si>
    <t>Environmental Impact Assessment</t>
    <phoneticPr fontId="1" type="noConversion"/>
  </si>
  <si>
    <t>Climate Change Adaptation Mechanisms</t>
    <phoneticPr fontId="1" type="noConversion"/>
  </si>
  <si>
    <t>Environmental and Ecological Management</t>
    <phoneticPr fontId="1" type="noConversion"/>
  </si>
  <si>
    <t>Writing  Thesis</t>
    <phoneticPr fontId="1" type="noConversion"/>
  </si>
  <si>
    <t>Advanced Statistics</t>
    <phoneticPr fontId="1" type="noConversion"/>
  </si>
  <si>
    <t>暴露與風險評估</t>
    <phoneticPr fontId="1" type="noConversion"/>
  </si>
  <si>
    <t>國際標準驗證系統</t>
    <phoneticPr fontId="1" type="noConversion"/>
  </si>
  <si>
    <t>類別</t>
    <phoneticPr fontId="1" type="noConversion"/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</si>
  <si>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</si>
  <si>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</si>
  <si>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</si>
  <si>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</si>
  <si>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</si>
  <si>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</si>
  <si>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</si>
  <si>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</si>
  <si>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</si>
  <si>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t>專業必修</t>
  </si>
  <si>
    <t xml:space="preserve"> 專業選修</t>
    <phoneticPr fontId="1" type="noConversion"/>
  </si>
  <si>
    <t>總計</t>
    <phoneticPr fontId="1" type="noConversion"/>
  </si>
  <si>
    <t>備註</t>
    <phoneticPr fontId="1" type="noConversion"/>
  </si>
  <si>
    <t>暴露與風險評估</t>
    <phoneticPr fontId="1" type="noConversion"/>
  </si>
  <si>
    <t>國際標準驗證系統</t>
    <phoneticPr fontId="1" type="noConversion"/>
  </si>
  <si>
    <t>論文寫作</t>
    <phoneticPr fontId="1" type="noConversion"/>
  </si>
  <si>
    <t>室內空氣品質</t>
    <phoneticPr fontId="1" type="noConversion"/>
  </si>
  <si>
    <t>工業安全衛生法規</t>
    <phoneticPr fontId="1" type="noConversion"/>
  </si>
  <si>
    <t>公共衛生特論</t>
    <phoneticPr fontId="1" type="noConversion"/>
  </si>
  <si>
    <t>職業衛生特論</t>
    <phoneticPr fontId="1" type="noConversion"/>
  </si>
  <si>
    <t>全球環境議題研究</t>
    <phoneticPr fontId="1" type="noConversion"/>
  </si>
  <si>
    <t>地理資訊系統</t>
    <phoneticPr fontId="1" type="noConversion"/>
  </si>
  <si>
    <t>高等儀器分析</t>
    <phoneticPr fontId="1" type="noConversion"/>
  </si>
  <si>
    <t>環境政策與法規</t>
    <phoneticPr fontId="1" type="noConversion"/>
  </si>
  <si>
    <t>多變量分析</t>
    <phoneticPr fontId="1" type="noConversion"/>
  </si>
  <si>
    <t>環境工程特論</t>
    <phoneticPr fontId="1" type="noConversion"/>
  </si>
  <si>
    <t>空氣品質管理</t>
    <phoneticPr fontId="1" type="noConversion"/>
  </si>
  <si>
    <t>環境生態管理</t>
    <phoneticPr fontId="1" type="noConversion"/>
  </si>
  <si>
    <t>健康風險評估</t>
    <phoneticPr fontId="1" type="noConversion"/>
  </si>
  <si>
    <t>作業環境測定及實驗</t>
    <phoneticPr fontId="1" type="noConversion"/>
  </si>
  <si>
    <t>生物性危害評估</t>
    <phoneticPr fontId="1" type="noConversion"/>
  </si>
  <si>
    <t>環境影響評估</t>
    <phoneticPr fontId="1" type="noConversion"/>
  </si>
  <si>
    <t>土壤及地下水污染防治管理</t>
    <phoneticPr fontId="1" type="noConversion"/>
  </si>
  <si>
    <t>永續發展與清淨製程特論</t>
    <phoneticPr fontId="1" type="noConversion"/>
  </si>
  <si>
    <t>氣候變遷調適機制</t>
    <phoneticPr fontId="1" type="noConversion"/>
  </si>
  <si>
    <t>水資源管理</t>
    <phoneticPr fontId="1" type="noConversion"/>
  </si>
  <si>
    <t>英文科目</t>
    <phoneticPr fontId="1" type="noConversion"/>
  </si>
  <si>
    <r>
      <t xml:space="preserve"> 103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環境管理研究所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碩士在職專班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</si>
  <si>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r>
      <t>103.02.18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103.05.07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103.05.22</t>
    </r>
    <r>
      <rPr>
        <sz val="20"/>
        <rFont val="標楷體"/>
        <family val="4"/>
        <charset val="136"/>
      </rPr>
      <t xml:space="preserve">校課程委員會議通過
</t>
    </r>
    <r>
      <rPr>
        <sz val="20"/>
        <rFont val="Times New Roman"/>
        <family val="1"/>
      </rPr>
      <t>103.06.04</t>
    </r>
    <r>
      <rPr>
        <sz val="20"/>
        <rFont val="標楷體"/>
        <family val="4"/>
        <charset val="136"/>
      </rPr>
      <t>教務會議通過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</si>
  <si>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>I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</si>
  <si>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</si>
  <si>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</si>
  <si>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專題討論Ⅳ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</si>
  <si>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</si>
  <si>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</si>
  <si>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rPr>
        <sz val="22"/>
        <rFont val="標楷體"/>
        <family val="4"/>
        <charset val="136"/>
      </rPr>
      <t>高等統計學</t>
    </r>
    <phoneticPr fontId="1" type="noConversion"/>
  </si>
  <si>
    <r>
      <rPr>
        <sz val="22"/>
        <rFont val="標楷體"/>
        <family val="4"/>
        <charset val="136"/>
      </rPr>
      <t>基礎專業英文</t>
    </r>
    <phoneticPr fontId="1" type="noConversion"/>
  </si>
  <si>
    <r>
      <rPr>
        <sz val="22"/>
        <rFont val="標楷體"/>
        <family val="4"/>
        <charset val="136"/>
      </rPr>
      <t>進階專業英文</t>
    </r>
    <phoneticPr fontId="1" type="noConversion"/>
  </si>
  <si>
    <r>
      <rPr>
        <b/>
        <sz val="22"/>
        <rFont val="標楷體"/>
        <family val="4"/>
        <charset val="136"/>
      </rPr>
      <t>環境模組</t>
    </r>
    <phoneticPr fontId="1" type="noConversion"/>
  </si>
  <si>
    <r>
      <rPr>
        <b/>
        <sz val="22"/>
        <rFont val="標楷體"/>
        <family val="4"/>
        <charset val="136"/>
      </rPr>
      <t>職安模組</t>
    </r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</si>
  <si>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</si>
  <si>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</si>
  <si>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</si>
  <si>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</si>
  <si>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</si>
  <si>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</si>
  <si>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</si>
  <si>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</si>
  <si>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工業安全衛生管理特論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</si>
  <si>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</si>
  <si>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</si>
  <si>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</si>
  <si>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</si>
  <si>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</si>
  <si>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</si>
  <si>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</si>
  <si>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總學分說明：最低畢業學分為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學分【含專業必修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學分】；選修課程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學分【專業選修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學分】；得跨校、跨所或跨組選修至多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。至他校選課依本校研究生「校際選課實施辦法」辦理。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每學期修習學分數，最多修習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</si>
  <si>
    <r>
      <t xml:space="preserve">Seminar </t>
    </r>
    <r>
      <rPr>
        <sz val="20"/>
        <rFont val="細明體"/>
        <family val="3"/>
        <charset val="136"/>
      </rPr>
      <t>Ⅰ</t>
    </r>
    <phoneticPr fontId="1" type="noConversion"/>
  </si>
  <si>
    <r>
      <t xml:space="preserve">Seminar </t>
    </r>
    <r>
      <rPr>
        <sz val="20"/>
        <rFont val="細明體"/>
        <family val="3"/>
        <charset val="136"/>
      </rPr>
      <t>Ⅱ</t>
    </r>
    <phoneticPr fontId="1" type="noConversion"/>
  </si>
  <si>
    <r>
      <t xml:space="preserve">Seminar </t>
    </r>
    <r>
      <rPr>
        <sz val="20"/>
        <rFont val="細明體"/>
        <family val="3"/>
        <charset val="136"/>
      </rPr>
      <t>Ⅲ</t>
    </r>
    <phoneticPr fontId="1" type="noConversion"/>
  </si>
  <si>
    <r>
      <t xml:space="preserve">Seminar </t>
    </r>
    <r>
      <rPr>
        <sz val="20"/>
        <rFont val="細明體"/>
        <family val="3"/>
        <charset val="136"/>
      </rPr>
      <t>Ⅳ</t>
    </r>
    <phoneticPr fontId="1" type="noConversion"/>
  </si>
  <si>
    <t>Process Safety Management</t>
    <phoneticPr fontId="1" type="noConversion"/>
  </si>
  <si>
    <r>
      <t xml:space="preserve"> 103</t>
    </r>
    <r>
      <rPr>
        <sz val="36"/>
        <rFont val="標楷體"/>
        <family val="4"/>
        <charset val="136"/>
      </rPr>
      <t>學年度大仁科技大學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環境管理研究所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碩士在職專班</t>
    </r>
    <r>
      <rPr>
        <sz val="36"/>
        <rFont val="Times New Roman"/>
        <family val="1"/>
      </rPr>
      <t xml:space="preserve"> </t>
    </r>
    <r>
      <rPr>
        <sz val="36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</si>
  <si>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r>
      <t>103.02.18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103.05.07</t>
    </r>
    <r>
      <rPr>
        <sz val="20"/>
        <rFont val="標楷體"/>
        <family val="4"/>
        <charset val="136"/>
      </rPr>
      <t xml:space="preserve">院課程委員會議通過
</t>
    </r>
    <r>
      <rPr>
        <sz val="20"/>
        <rFont val="Times New Roman"/>
        <family val="1"/>
      </rPr>
      <t>103.05.22</t>
    </r>
    <r>
      <rPr>
        <sz val="20"/>
        <rFont val="標楷體"/>
        <family val="4"/>
        <charset val="136"/>
      </rPr>
      <t xml:space="preserve">校課程委員會議通過
</t>
    </r>
    <r>
      <rPr>
        <sz val="20"/>
        <rFont val="Times New Roman"/>
        <family val="1"/>
      </rPr>
      <t>103.06.04</t>
    </r>
    <r>
      <rPr>
        <sz val="20"/>
        <rFont val="標楷體"/>
        <family val="4"/>
        <charset val="136"/>
      </rPr>
      <t>教務會議通過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</si>
  <si>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>I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</si>
  <si>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</si>
  <si>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</si>
  <si>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專題討論Ⅳ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</si>
  <si>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</si>
  <si>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rPr>
        <sz val="22"/>
        <rFont val="標楷體"/>
        <family val="4"/>
        <charset val="136"/>
      </rPr>
      <t>高等統計學</t>
    </r>
    <phoneticPr fontId="1" type="noConversion"/>
  </si>
  <si>
    <r>
      <rPr>
        <sz val="22"/>
        <rFont val="標楷體"/>
        <family val="4"/>
        <charset val="136"/>
      </rPr>
      <t>基礎專業英文</t>
    </r>
    <phoneticPr fontId="1" type="noConversion"/>
  </si>
  <si>
    <r>
      <rPr>
        <sz val="22"/>
        <rFont val="標楷體"/>
        <family val="4"/>
        <charset val="136"/>
      </rPr>
      <t>進階專業英文</t>
    </r>
    <phoneticPr fontId="1" type="noConversion"/>
  </si>
  <si>
    <r>
      <rPr>
        <b/>
        <sz val="22"/>
        <rFont val="標楷體"/>
        <family val="4"/>
        <charset val="136"/>
      </rPr>
      <t>環境模組</t>
    </r>
    <phoneticPr fontId="1" type="noConversion"/>
  </si>
  <si>
    <r>
      <rPr>
        <b/>
        <sz val="22"/>
        <rFont val="標楷體"/>
        <family val="4"/>
        <charset val="136"/>
      </rPr>
      <t>職安模組</t>
    </r>
    <phoneticPr fontId="1" type="noConversion"/>
  </si>
  <si>
    <t>職業安全特論</t>
    <phoneticPr fontId="1" type="noConversion"/>
  </si>
  <si>
    <t>消防工程特論</t>
    <phoneticPr fontId="1" type="noConversion"/>
  </si>
  <si>
    <t>作業環境控制工程特論</t>
    <phoneticPr fontId="1" type="noConversion"/>
  </si>
  <si>
    <t>工業通風特論</t>
    <phoneticPr fontId="1" type="noConversion"/>
  </si>
  <si>
    <t xml:space="preserve">人因工程特論 </t>
    <phoneticPr fontId="1" type="noConversion"/>
  </si>
  <si>
    <t>製程安全管理</t>
    <phoneticPr fontId="1" type="noConversion"/>
  </si>
  <si>
    <t>營建安全特論</t>
    <phoneticPr fontId="1" type="noConversion"/>
  </si>
  <si>
    <t>電氣安全特論</t>
    <phoneticPr fontId="1" type="noConversion"/>
  </si>
  <si>
    <t>工業安全衛生管理特論</t>
    <phoneticPr fontId="1" type="noConversion"/>
  </si>
  <si>
    <t>工業與環境毒物學特論</t>
    <phoneticPr fontId="1" type="noConversion"/>
  </si>
  <si>
    <t>環境與職業流行病學</t>
    <phoneticPr fontId="1" type="noConversion"/>
  </si>
  <si>
    <t>高等水處理技術</t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</si>
  <si>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</si>
  <si>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總學分說明：最低畢業學分為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學分【含專業必修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學分】；選修課程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學分【專業選修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學分】；得跨校、跨所或跨組選修至多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。至他校選課依本校研究生「校際選課實施辦法」辦理。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每學期修習學分數，最多修習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</si>
</sst>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36"/>
      <name val="Times New Roman"/>
      <family val="1"/>
    </font>
    <font>
      <sz val="36"/>
      <name val="標楷體"/>
      <family val="4"/>
      <charset val="136"/>
    </font>
    <font>
      <sz val="48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Times New Roman"/>
      <family val="1"/>
    </font>
    <font>
      <sz val="24"/>
      <name val="標楷體"/>
      <family val="4"/>
      <charset val="136"/>
    </font>
    <font>
      <b/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  <charset val="136"/>
    </font>
    <font>
      <sz val="28"/>
      <name val="Times New Roman"/>
      <family val="1"/>
    </font>
    <font>
      <sz val="18"/>
      <name val="標楷體"/>
      <family val="4"/>
      <charset val="136"/>
    </font>
    <font>
      <b/>
      <sz val="18"/>
      <name val="Times New Roman"/>
      <family val="1"/>
    </font>
    <font>
      <sz val="20"/>
      <name val="細明體"/>
      <family val="3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textRotation="255"/>
    </xf>
    <xf numFmtId="0" fontId="13" fillId="0" borderId="1" xfId="0" applyNumberFormat="1" applyFont="1" applyFill="1" applyBorder="1" applyAlignment="1">
      <alignment vertical="center" textRotation="255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/>
    <xf numFmtId="0" fontId="7" fillId="0" borderId="1" xfId="0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distributed" vertical="center" textRotation="255"/>
    </xf>
    <xf numFmtId="0" fontId="10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distributed" vertical="center" textRotation="255"/>
    </xf>
    <xf numFmtId="0" fontId="10" fillId="2" borderId="10" xfId="0" applyFont="1" applyFill="1" applyBorder="1" applyAlignment="1">
      <alignment horizontal="distributed" vertical="center" textRotation="255"/>
    </xf>
    <xf numFmtId="0" fontId="10" fillId="2" borderId="19" xfId="0" applyFont="1" applyFill="1" applyBorder="1" applyAlignment="1">
      <alignment horizontal="distributed" vertical="center" textRotation="255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13" fillId="0" borderId="23" xfId="0" applyNumberFormat="1" applyFont="1" applyFill="1" applyBorder="1" applyAlignment="1">
      <alignment horizontal="left" vertical="top" wrapText="1"/>
    </xf>
    <xf numFmtId="0" fontId="13" fillId="0" borderId="24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2" xfId="0" applyFont="1" applyFill="1" applyBorder="1" applyAlignment="1">
      <alignment horizontal="center" vertical="center" textRotation="255" shrinkToFit="1"/>
    </xf>
    <xf numFmtId="0" fontId="9" fillId="2" borderId="14" xfId="0" applyFont="1" applyFill="1" applyBorder="1" applyAlignment="1">
      <alignment horizontal="center" vertical="center" textRotation="255" shrinkToFit="1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10" xfId="0" applyFont="1" applyFill="1" applyBorder="1" applyAlignment="1">
      <alignment horizontal="center" vertical="center" textRotation="255"/>
    </xf>
    <xf numFmtId="0" fontId="15" fillId="2" borderId="19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2"/>
  <sheetViews>
    <sheetView tabSelected="1" zoomScale="44" zoomScaleNormal="44" zoomScaleSheetLayoutView="72" workbookViewId="0">
      <selection activeCell="X18" sqref="X18"/>
    </sheetView>
  </sheetViews>
  <sheetFormatPr defaultColWidth="9" defaultRowHeight="22.8" x14ac:dyDescent="0.4"/>
  <cols>
    <col min="1" max="1" width="9.21875" style="1" customWidth="1"/>
    <col min="2" max="2" width="42" style="8" customWidth="1"/>
    <col min="3" max="3" width="44.77734375" style="8" customWidth="1"/>
    <col min="4" max="4" width="9.77734375" style="8" customWidth="1"/>
    <col min="5" max="5" width="11.44140625" style="8" customWidth="1"/>
    <col min="6" max="6" width="9.33203125" style="8" customWidth="1"/>
    <col min="7" max="7" width="9" style="8" customWidth="1"/>
    <col min="8" max="8" width="9.77734375" style="8" customWidth="1"/>
    <col min="9" max="9" width="10.109375" style="8" customWidth="1"/>
    <col min="10" max="10" width="52.33203125" style="8" customWidth="1"/>
    <col min="11" max="11" width="46.44140625" style="8" customWidth="1"/>
    <col min="12" max="12" width="9.109375" style="8" customWidth="1"/>
    <col min="13" max="13" width="8.88671875" style="8" customWidth="1"/>
    <col min="14" max="14" width="8.6640625" style="8" customWidth="1"/>
    <col min="15" max="15" width="9" style="8" customWidth="1"/>
    <col min="16" max="17" width="9.109375" style="8" customWidth="1"/>
    <col min="18" max="18" width="7.109375" style="9" customWidth="1"/>
    <col min="19" max="16384" width="9" style="1"/>
  </cols>
  <sheetData>
    <row r="1" spans="1:18" ht="60.75" customHeight="1" x14ac:dyDescent="0.35">
      <c r="B1" s="86" t="s">
        <v>136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31.25" customHeight="1" x14ac:dyDescent="0.35">
      <c r="B2" s="87" t="s">
        <v>137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42"/>
    </row>
    <row r="3" spans="1:18" s="3" customFormat="1" ht="38.25" customHeight="1" x14ac:dyDescent="0.3">
      <c r="A3" s="70" t="s">
        <v>63</v>
      </c>
      <c r="B3" s="63" t="s">
        <v>64</v>
      </c>
      <c r="C3" s="63"/>
      <c r="D3" s="63"/>
      <c r="E3" s="63"/>
      <c r="F3" s="63"/>
      <c r="G3" s="63"/>
      <c r="H3" s="63"/>
      <c r="I3" s="63"/>
      <c r="J3" s="63" t="s">
        <v>65</v>
      </c>
      <c r="K3" s="63"/>
      <c r="L3" s="63"/>
      <c r="M3" s="63"/>
      <c r="N3" s="63"/>
      <c r="O3" s="63"/>
      <c r="P3" s="63"/>
      <c r="Q3" s="63"/>
      <c r="R3" s="2"/>
    </row>
    <row r="4" spans="1:18" s="3" customFormat="1" ht="28.2" x14ac:dyDescent="0.3">
      <c r="A4" s="71"/>
      <c r="B4" s="75" t="s">
        <v>66</v>
      </c>
      <c r="C4" s="76"/>
      <c r="D4" s="63" t="s">
        <v>67</v>
      </c>
      <c r="E4" s="63"/>
      <c r="F4" s="63"/>
      <c r="G4" s="63" t="s">
        <v>68</v>
      </c>
      <c r="H4" s="63"/>
      <c r="I4" s="63"/>
      <c r="J4" s="75" t="s">
        <v>66</v>
      </c>
      <c r="K4" s="76"/>
      <c r="L4" s="63" t="s">
        <v>67</v>
      </c>
      <c r="M4" s="63"/>
      <c r="N4" s="63"/>
      <c r="O4" s="63" t="s">
        <v>68</v>
      </c>
      <c r="P4" s="63"/>
      <c r="Q4" s="63"/>
      <c r="R4" s="2"/>
    </row>
    <row r="5" spans="1:18" s="3" customFormat="1" ht="202.5" customHeight="1" thickBot="1" x14ac:dyDescent="0.35">
      <c r="A5" s="72"/>
      <c r="B5" s="77"/>
      <c r="C5" s="78"/>
      <c r="D5" s="4" t="s">
        <v>69</v>
      </c>
      <c r="E5" s="4" t="s">
        <v>70</v>
      </c>
      <c r="F5" s="4" t="s">
        <v>71</v>
      </c>
      <c r="G5" s="4" t="s">
        <v>69</v>
      </c>
      <c r="H5" s="4" t="s">
        <v>70</v>
      </c>
      <c r="I5" s="4" t="s">
        <v>71</v>
      </c>
      <c r="J5" s="77"/>
      <c r="K5" s="78"/>
      <c r="L5" s="4" t="s">
        <v>69</v>
      </c>
      <c r="M5" s="4" t="s">
        <v>70</v>
      </c>
      <c r="N5" s="4" t="s">
        <v>71</v>
      </c>
      <c r="O5" s="4" t="s">
        <v>69</v>
      </c>
      <c r="P5" s="4" t="s">
        <v>70</v>
      </c>
      <c r="Q5" s="4" t="s">
        <v>71</v>
      </c>
      <c r="R5" s="2"/>
    </row>
    <row r="6" spans="1:18" s="13" customFormat="1" ht="30" customHeight="1" x14ac:dyDescent="0.3">
      <c r="A6" s="64" t="s">
        <v>73</v>
      </c>
      <c r="B6" s="73" t="s">
        <v>138</v>
      </c>
      <c r="C6" s="74"/>
      <c r="D6" s="43">
        <v>1</v>
      </c>
      <c r="E6" s="43">
        <v>2</v>
      </c>
      <c r="F6" s="10"/>
      <c r="G6" s="10"/>
      <c r="H6" s="10"/>
      <c r="I6" s="10"/>
      <c r="J6" s="73" t="s">
        <v>139</v>
      </c>
      <c r="K6" s="74"/>
      <c r="L6" s="10">
        <v>1</v>
      </c>
      <c r="M6" s="10">
        <v>2</v>
      </c>
      <c r="N6" s="10"/>
      <c r="O6" s="11"/>
      <c r="P6" s="11"/>
      <c r="Q6" s="11"/>
      <c r="R6" s="12"/>
    </row>
    <row r="7" spans="1:18" s="13" customFormat="1" ht="30" customHeight="1" x14ac:dyDescent="0.3">
      <c r="A7" s="65"/>
      <c r="B7" s="73" t="s">
        <v>140</v>
      </c>
      <c r="C7" s="74"/>
      <c r="D7" s="15"/>
      <c r="E7" s="15"/>
      <c r="F7" s="15"/>
      <c r="G7" s="29">
        <v>1</v>
      </c>
      <c r="H7" s="29">
        <v>2</v>
      </c>
      <c r="I7" s="15"/>
      <c r="J7" s="73" t="s">
        <v>141</v>
      </c>
      <c r="K7" s="74"/>
      <c r="L7" s="15"/>
      <c r="M7" s="15"/>
      <c r="N7" s="15"/>
      <c r="O7" s="15">
        <v>1</v>
      </c>
      <c r="P7" s="15">
        <v>2</v>
      </c>
      <c r="Q7" s="15"/>
      <c r="R7" s="12"/>
    </row>
    <row r="8" spans="1:18" s="13" customFormat="1" ht="30" customHeight="1" x14ac:dyDescent="0.3">
      <c r="A8" s="65"/>
      <c r="B8" s="79"/>
      <c r="C8" s="80"/>
      <c r="D8" s="15"/>
      <c r="E8" s="15"/>
      <c r="F8" s="15"/>
      <c r="G8" s="15"/>
      <c r="H8" s="15"/>
      <c r="I8" s="15"/>
      <c r="J8" s="91" t="s">
        <v>142</v>
      </c>
      <c r="K8" s="92"/>
      <c r="L8" s="15"/>
      <c r="M8" s="15"/>
      <c r="N8" s="15"/>
      <c r="O8" s="15">
        <v>6</v>
      </c>
      <c r="P8" s="15">
        <v>6</v>
      </c>
      <c r="Q8" s="15"/>
      <c r="R8" s="12"/>
    </row>
    <row r="9" spans="1:18" s="16" customFormat="1" ht="30" customHeight="1" thickBot="1" x14ac:dyDescent="0.35">
      <c r="A9" s="66"/>
      <c r="B9" s="84" t="s">
        <v>72</v>
      </c>
      <c r="C9" s="85"/>
      <c r="D9" s="18">
        <f>SUM(D6:D8)</f>
        <v>1</v>
      </c>
      <c r="E9" s="18">
        <f t="shared" ref="E9:I9" si="0">SUM(E6:E8)</f>
        <v>2</v>
      </c>
      <c r="F9" s="18">
        <f t="shared" si="0"/>
        <v>0</v>
      </c>
      <c r="G9" s="18">
        <f t="shared" si="0"/>
        <v>1</v>
      </c>
      <c r="H9" s="18">
        <f t="shared" si="0"/>
        <v>2</v>
      </c>
      <c r="I9" s="18">
        <f t="shared" si="0"/>
        <v>0</v>
      </c>
      <c r="J9" s="84" t="s">
        <v>72</v>
      </c>
      <c r="K9" s="85"/>
      <c r="L9" s="18">
        <f>SUM(L6:L8)</f>
        <v>1</v>
      </c>
      <c r="M9" s="18">
        <f t="shared" ref="M9:Q9" si="1">SUM(M6:M8)</f>
        <v>2</v>
      </c>
      <c r="N9" s="18">
        <f t="shared" si="1"/>
        <v>0</v>
      </c>
      <c r="O9" s="18">
        <f t="shared" si="1"/>
        <v>7</v>
      </c>
      <c r="P9" s="18">
        <f t="shared" si="1"/>
        <v>8</v>
      </c>
      <c r="Q9" s="18">
        <f t="shared" si="1"/>
        <v>0</v>
      </c>
      <c r="R9" s="19">
        <f>SUM(D9,G9,L9,O9)</f>
        <v>10</v>
      </c>
    </row>
    <row r="10" spans="1:18" s="16" customFormat="1" ht="30" customHeight="1" x14ac:dyDescent="0.3">
      <c r="A10" s="67" t="s">
        <v>74</v>
      </c>
      <c r="B10" s="81" t="s">
        <v>77</v>
      </c>
      <c r="C10" s="82"/>
      <c r="D10" s="29">
        <v>3</v>
      </c>
      <c r="E10" s="29">
        <v>3</v>
      </c>
      <c r="F10" s="11"/>
      <c r="G10" s="10"/>
      <c r="H10" s="10"/>
      <c r="I10" s="10"/>
      <c r="J10" s="81" t="s">
        <v>78</v>
      </c>
      <c r="K10" s="82"/>
      <c r="L10" s="29">
        <v>3</v>
      </c>
      <c r="M10" s="29">
        <v>3</v>
      </c>
      <c r="N10" s="10"/>
      <c r="O10" s="10"/>
      <c r="P10" s="10"/>
      <c r="Q10" s="10"/>
      <c r="R10" s="20"/>
    </row>
    <row r="11" spans="1:18" s="16" customFormat="1" ht="30" customHeight="1" x14ac:dyDescent="0.5">
      <c r="A11" s="68"/>
      <c r="B11" s="83" t="s">
        <v>143</v>
      </c>
      <c r="C11" s="82"/>
      <c r="D11" s="29">
        <v>3</v>
      </c>
      <c r="E11" s="29">
        <v>3</v>
      </c>
      <c r="F11" s="22"/>
      <c r="G11" s="23"/>
      <c r="H11" s="23"/>
      <c r="I11" s="23"/>
      <c r="J11" s="81" t="s">
        <v>79</v>
      </c>
      <c r="K11" s="81"/>
      <c r="L11" s="26">
        <v>2</v>
      </c>
      <c r="M11" s="26">
        <v>2</v>
      </c>
      <c r="N11" s="23"/>
      <c r="O11" s="23"/>
      <c r="P11" s="23"/>
      <c r="Q11" s="23"/>
      <c r="R11" s="20"/>
    </row>
    <row r="12" spans="1:18" s="16" customFormat="1" ht="30" customHeight="1" x14ac:dyDescent="0.3">
      <c r="A12" s="68"/>
      <c r="B12" s="83" t="s">
        <v>144</v>
      </c>
      <c r="C12" s="83"/>
      <c r="D12" s="29">
        <v>0</v>
      </c>
      <c r="E12" s="29">
        <v>2</v>
      </c>
      <c r="F12" s="22"/>
      <c r="G12" s="23"/>
      <c r="H12" s="23"/>
      <c r="I12" s="23"/>
      <c r="J12" s="79"/>
      <c r="K12" s="80"/>
      <c r="L12" s="23"/>
      <c r="M12" s="23"/>
      <c r="N12" s="23"/>
      <c r="O12" s="23"/>
      <c r="P12" s="23"/>
      <c r="Q12" s="23"/>
      <c r="R12" s="20"/>
    </row>
    <row r="13" spans="1:18" s="16" customFormat="1" ht="30" customHeight="1" x14ac:dyDescent="0.3">
      <c r="A13" s="68"/>
      <c r="B13" s="83" t="s">
        <v>145</v>
      </c>
      <c r="C13" s="83"/>
      <c r="D13" s="22"/>
      <c r="E13" s="22"/>
      <c r="F13" s="22"/>
      <c r="G13" s="29">
        <v>0</v>
      </c>
      <c r="H13" s="29">
        <v>2</v>
      </c>
      <c r="I13" s="23"/>
      <c r="J13" s="79"/>
      <c r="K13" s="80"/>
      <c r="L13" s="23"/>
      <c r="M13" s="23"/>
      <c r="N13" s="23"/>
      <c r="O13" s="23"/>
      <c r="P13" s="23"/>
      <c r="Q13" s="23"/>
      <c r="R13" s="20"/>
    </row>
    <row r="14" spans="1:18" s="16" customFormat="1" ht="30" customHeight="1" x14ac:dyDescent="0.3">
      <c r="A14" s="68"/>
      <c r="B14" s="45" t="s">
        <v>146</v>
      </c>
      <c r="C14" s="46" t="s">
        <v>147</v>
      </c>
      <c r="D14" s="88"/>
      <c r="E14" s="89"/>
      <c r="F14" s="89"/>
      <c r="G14" s="89"/>
      <c r="H14" s="89"/>
      <c r="I14" s="90"/>
      <c r="J14" s="45" t="s">
        <v>146</v>
      </c>
      <c r="K14" s="46" t="s">
        <v>147</v>
      </c>
      <c r="L14" s="88"/>
      <c r="M14" s="89"/>
      <c r="N14" s="89"/>
      <c r="O14" s="89"/>
      <c r="P14" s="89"/>
      <c r="Q14" s="90"/>
      <c r="R14" s="20"/>
    </row>
    <row r="15" spans="1:18" s="16" customFormat="1" ht="30" customHeight="1" x14ac:dyDescent="0.55000000000000004">
      <c r="A15" s="68"/>
      <c r="B15" s="24"/>
      <c r="C15" s="25" t="s">
        <v>148</v>
      </c>
      <c r="D15" s="26">
        <v>2</v>
      </c>
      <c r="E15" s="26">
        <v>2</v>
      </c>
      <c r="F15" s="15"/>
      <c r="G15" s="15"/>
      <c r="H15" s="15"/>
      <c r="I15" s="15"/>
      <c r="J15" s="41"/>
      <c r="K15" s="27" t="s">
        <v>149</v>
      </c>
      <c r="L15" s="26">
        <v>2</v>
      </c>
      <c r="M15" s="26">
        <v>2</v>
      </c>
      <c r="N15" s="15"/>
      <c r="O15" s="15"/>
      <c r="P15" s="15"/>
      <c r="Q15" s="15"/>
      <c r="R15" s="20"/>
    </row>
    <row r="16" spans="1:18" s="16" customFormat="1" ht="30" customHeight="1" x14ac:dyDescent="0.55000000000000004">
      <c r="A16" s="68"/>
      <c r="B16" s="24"/>
      <c r="C16" s="28" t="s">
        <v>80</v>
      </c>
      <c r="D16" s="29">
        <v>2</v>
      </c>
      <c r="E16" s="29">
        <v>2</v>
      </c>
      <c r="F16" s="15"/>
      <c r="G16" s="15"/>
      <c r="H16" s="15"/>
      <c r="I16" s="15"/>
      <c r="J16" s="41"/>
      <c r="K16" s="27" t="s">
        <v>150</v>
      </c>
      <c r="L16" s="26">
        <v>2</v>
      </c>
      <c r="M16" s="26">
        <v>2</v>
      </c>
      <c r="N16" s="15"/>
      <c r="O16" s="15"/>
      <c r="P16" s="15"/>
      <c r="Q16" s="15"/>
      <c r="R16" s="20"/>
    </row>
    <row r="17" spans="1:18" s="16" customFormat="1" ht="30" customHeight="1" x14ac:dyDescent="0.55000000000000004">
      <c r="A17" s="68"/>
      <c r="B17" s="24"/>
      <c r="C17" s="25" t="s">
        <v>81</v>
      </c>
      <c r="D17" s="26"/>
      <c r="E17" s="26"/>
      <c r="F17" s="15"/>
      <c r="G17" s="26">
        <v>3</v>
      </c>
      <c r="H17" s="26">
        <v>3</v>
      </c>
      <c r="I17" s="15"/>
      <c r="J17" s="30"/>
      <c r="K17" s="31" t="s">
        <v>151</v>
      </c>
      <c r="L17" s="29">
        <v>2</v>
      </c>
      <c r="M17" s="29">
        <v>2</v>
      </c>
      <c r="N17" s="15"/>
      <c r="O17" s="15"/>
      <c r="P17" s="15"/>
      <c r="Q17" s="15"/>
      <c r="R17" s="20"/>
    </row>
    <row r="18" spans="1:18" s="16" customFormat="1" ht="30" customHeight="1" x14ac:dyDescent="0.55000000000000004">
      <c r="A18" s="68"/>
      <c r="B18" s="24"/>
      <c r="C18" s="25" t="s">
        <v>152</v>
      </c>
      <c r="D18" s="26"/>
      <c r="E18" s="26"/>
      <c r="F18" s="15"/>
      <c r="G18" s="26">
        <v>2</v>
      </c>
      <c r="H18" s="26">
        <v>2</v>
      </c>
      <c r="I18" s="15"/>
      <c r="J18" s="30"/>
      <c r="K18" s="31" t="s">
        <v>92</v>
      </c>
      <c r="L18" s="29">
        <v>2</v>
      </c>
      <c r="M18" s="29">
        <v>2</v>
      </c>
      <c r="N18" s="15"/>
      <c r="O18" s="15"/>
      <c r="P18" s="15"/>
      <c r="Q18" s="15"/>
      <c r="R18" s="20"/>
    </row>
    <row r="19" spans="1:18" s="16" customFormat="1" ht="30" customHeight="1" x14ac:dyDescent="0.55000000000000004">
      <c r="A19" s="68"/>
      <c r="B19" s="24"/>
      <c r="C19" s="25" t="s">
        <v>153</v>
      </c>
      <c r="D19" s="26"/>
      <c r="E19" s="26"/>
      <c r="F19" s="15"/>
      <c r="G19" s="26">
        <v>2</v>
      </c>
      <c r="H19" s="26">
        <v>2</v>
      </c>
      <c r="I19" s="15"/>
      <c r="J19" s="30"/>
      <c r="K19" s="27" t="s">
        <v>154</v>
      </c>
      <c r="L19" s="29">
        <v>2</v>
      </c>
      <c r="M19" s="29">
        <v>2</v>
      </c>
      <c r="N19" s="15"/>
      <c r="O19" s="15"/>
      <c r="P19" s="15"/>
      <c r="Q19" s="15"/>
      <c r="R19" s="20"/>
    </row>
    <row r="20" spans="1:18" s="16" customFormat="1" ht="30" customHeight="1" x14ac:dyDescent="0.55000000000000004">
      <c r="A20" s="68"/>
      <c r="B20" s="24"/>
      <c r="C20" s="25" t="s">
        <v>155</v>
      </c>
      <c r="D20" s="26"/>
      <c r="E20" s="26"/>
      <c r="F20" s="15"/>
      <c r="G20" s="26">
        <v>2</v>
      </c>
      <c r="H20" s="26">
        <v>2</v>
      </c>
      <c r="I20" s="15"/>
      <c r="J20" s="27"/>
      <c r="K20" s="27" t="s">
        <v>156</v>
      </c>
      <c r="L20" s="29">
        <v>2</v>
      </c>
      <c r="M20" s="29">
        <v>2</v>
      </c>
      <c r="N20" s="15"/>
      <c r="O20" s="15"/>
      <c r="P20" s="15"/>
      <c r="Q20" s="15"/>
      <c r="R20" s="20"/>
    </row>
    <row r="21" spans="1:18" s="16" customFormat="1" ht="30" customHeight="1" x14ac:dyDescent="0.55000000000000004">
      <c r="A21" s="68"/>
      <c r="B21" s="24"/>
      <c r="C21" s="25" t="s">
        <v>82</v>
      </c>
      <c r="D21" s="26"/>
      <c r="E21" s="26"/>
      <c r="F21" s="15"/>
      <c r="G21" s="26">
        <v>2</v>
      </c>
      <c r="H21" s="26">
        <v>2</v>
      </c>
      <c r="I21" s="15"/>
      <c r="J21" s="30"/>
      <c r="K21" s="32" t="s">
        <v>93</v>
      </c>
      <c r="L21" s="33">
        <v>3</v>
      </c>
      <c r="M21" s="33">
        <v>3</v>
      </c>
      <c r="N21" s="15"/>
      <c r="O21" s="15"/>
      <c r="P21" s="15"/>
      <c r="Q21" s="15"/>
      <c r="R21" s="20"/>
    </row>
    <row r="22" spans="1:18" s="16" customFormat="1" ht="30" customHeight="1" x14ac:dyDescent="0.55000000000000004">
      <c r="A22" s="68"/>
      <c r="B22" s="24"/>
      <c r="C22" s="25" t="s">
        <v>83</v>
      </c>
      <c r="D22" s="26"/>
      <c r="E22" s="26"/>
      <c r="F22" s="15"/>
      <c r="G22" s="26">
        <v>2</v>
      </c>
      <c r="H22" s="26">
        <v>2</v>
      </c>
      <c r="I22" s="15"/>
      <c r="J22" s="30"/>
      <c r="K22" s="27" t="s">
        <v>94</v>
      </c>
      <c r="L22" s="29"/>
      <c r="M22" s="29"/>
      <c r="N22" s="15"/>
      <c r="O22" s="26">
        <v>2</v>
      </c>
      <c r="P22" s="26">
        <v>2</v>
      </c>
      <c r="Q22" s="15"/>
      <c r="R22" s="20"/>
    </row>
    <row r="23" spans="1:18" s="16" customFormat="1" ht="30" customHeight="1" x14ac:dyDescent="0.55000000000000004">
      <c r="A23" s="68"/>
      <c r="B23" s="24"/>
      <c r="C23" s="25" t="s">
        <v>157</v>
      </c>
      <c r="D23" s="29">
        <v>2</v>
      </c>
      <c r="E23" s="29">
        <v>2</v>
      </c>
      <c r="F23" s="15"/>
      <c r="G23" s="15"/>
      <c r="H23" s="15"/>
      <c r="I23" s="15"/>
      <c r="J23" s="30"/>
      <c r="K23" s="31" t="s">
        <v>158</v>
      </c>
      <c r="L23" s="29"/>
      <c r="M23" s="29"/>
      <c r="N23" s="15"/>
      <c r="O23" s="26">
        <v>2</v>
      </c>
      <c r="P23" s="26">
        <v>2</v>
      </c>
      <c r="Q23" s="15"/>
      <c r="R23" s="20"/>
    </row>
    <row r="24" spans="1:18" s="16" customFormat="1" ht="30" customHeight="1" x14ac:dyDescent="0.55000000000000004">
      <c r="A24" s="68"/>
      <c r="B24" s="31" t="s">
        <v>84</v>
      </c>
      <c r="C24" s="34"/>
      <c r="D24" s="29">
        <v>3</v>
      </c>
      <c r="E24" s="29">
        <v>3</v>
      </c>
      <c r="F24" s="15"/>
      <c r="G24" s="15"/>
      <c r="H24" s="15"/>
      <c r="I24" s="15"/>
      <c r="J24" s="25" t="s">
        <v>95</v>
      </c>
      <c r="K24" s="31"/>
      <c r="L24" s="29">
        <v>3</v>
      </c>
      <c r="M24" s="29">
        <v>3</v>
      </c>
      <c r="N24" s="15"/>
      <c r="O24" s="15"/>
      <c r="P24" s="15"/>
      <c r="Q24" s="15"/>
      <c r="R24" s="20"/>
    </row>
    <row r="25" spans="1:18" s="16" customFormat="1" ht="30" customHeight="1" x14ac:dyDescent="0.55000000000000004">
      <c r="A25" s="68"/>
      <c r="B25" s="27" t="s">
        <v>85</v>
      </c>
      <c r="C25" s="31"/>
      <c r="D25" s="29">
        <v>3</v>
      </c>
      <c r="E25" s="29">
        <v>3</v>
      </c>
      <c r="F25" s="15"/>
      <c r="G25" s="15"/>
      <c r="H25" s="15"/>
      <c r="I25" s="15"/>
      <c r="J25" s="25" t="s">
        <v>96</v>
      </c>
      <c r="K25" s="35"/>
      <c r="L25" s="29">
        <v>3</v>
      </c>
      <c r="M25" s="29">
        <v>3</v>
      </c>
      <c r="N25" s="15"/>
      <c r="O25" s="15"/>
      <c r="P25" s="15"/>
      <c r="Q25" s="15"/>
      <c r="R25" s="20"/>
    </row>
    <row r="26" spans="1:18" s="16" customFormat="1" ht="30" customHeight="1" x14ac:dyDescent="0.55000000000000004">
      <c r="A26" s="68"/>
      <c r="B26" s="27" t="s">
        <v>86</v>
      </c>
      <c r="C26" s="29"/>
      <c r="D26" s="26">
        <v>3</v>
      </c>
      <c r="E26" s="26">
        <v>3</v>
      </c>
      <c r="F26" s="15"/>
      <c r="G26" s="15"/>
      <c r="H26" s="15"/>
      <c r="I26" s="15"/>
      <c r="J26" s="25" t="s">
        <v>97</v>
      </c>
      <c r="K26" s="27"/>
      <c r="L26" s="29">
        <v>3</v>
      </c>
      <c r="M26" s="29">
        <v>3</v>
      </c>
      <c r="N26" s="15"/>
      <c r="O26" s="15"/>
      <c r="P26" s="15"/>
      <c r="Q26" s="15"/>
      <c r="R26" s="20"/>
    </row>
    <row r="27" spans="1:18" s="16" customFormat="1" ht="30" customHeight="1" x14ac:dyDescent="0.55000000000000004">
      <c r="A27" s="68"/>
      <c r="B27" s="28" t="s">
        <v>87</v>
      </c>
      <c r="C27" s="29"/>
      <c r="D27" s="26">
        <v>3</v>
      </c>
      <c r="E27" s="26">
        <v>3</v>
      </c>
      <c r="F27" s="15"/>
      <c r="G27" s="15"/>
      <c r="H27" s="15"/>
      <c r="I27" s="15"/>
      <c r="J27" s="28" t="s">
        <v>159</v>
      </c>
      <c r="K27" s="27"/>
      <c r="L27" s="29">
        <v>3</v>
      </c>
      <c r="M27" s="29">
        <v>3</v>
      </c>
      <c r="N27" s="15"/>
      <c r="O27" s="15"/>
      <c r="P27" s="15"/>
      <c r="Q27" s="15"/>
      <c r="R27" s="20"/>
    </row>
    <row r="28" spans="1:18" s="16" customFormat="1" ht="30" customHeight="1" x14ac:dyDescent="0.55000000000000004">
      <c r="A28" s="68"/>
      <c r="B28" s="31" t="s">
        <v>88</v>
      </c>
      <c r="C28" s="28"/>
      <c r="D28" s="15"/>
      <c r="E28" s="15"/>
      <c r="F28" s="15"/>
      <c r="G28" s="29">
        <v>3</v>
      </c>
      <c r="H28" s="29">
        <v>3</v>
      </c>
      <c r="I28" s="15"/>
      <c r="J28" s="28" t="s">
        <v>98</v>
      </c>
      <c r="K28" s="27"/>
      <c r="L28" s="29">
        <v>3</v>
      </c>
      <c r="M28" s="29">
        <v>3</v>
      </c>
      <c r="N28" s="15"/>
      <c r="O28" s="15"/>
      <c r="P28" s="15"/>
      <c r="Q28" s="15"/>
      <c r="R28" s="20"/>
    </row>
    <row r="29" spans="1:18" s="16" customFormat="1" ht="30" customHeight="1" x14ac:dyDescent="0.55000000000000004">
      <c r="A29" s="68"/>
      <c r="B29" s="28" t="s">
        <v>89</v>
      </c>
      <c r="C29" s="31"/>
      <c r="D29" s="15"/>
      <c r="E29" s="15"/>
      <c r="F29" s="15"/>
      <c r="G29" s="29">
        <v>3</v>
      </c>
      <c r="H29" s="29">
        <v>3</v>
      </c>
      <c r="I29" s="15"/>
      <c r="J29" s="28" t="s">
        <v>43</v>
      </c>
      <c r="K29" s="35"/>
      <c r="L29" s="29">
        <v>3</v>
      </c>
      <c r="M29" s="29">
        <v>3</v>
      </c>
      <c r="N29" s="15"/>
      <c r="O29" s="15"/>
      <c r="P29" s="15"/>
      <c r="Q29" s="15"/>
      <c r="R29" s="20"/>
    </row>
    <row r="30" spans="1:18" s="16" customFormat="1" ht="30" customHeight="1" x14ac:dyDescent="0.55000000000000004">
      <c r="A30" s="68"/>
      <c r="B30" s="28" t="s">
        <v>90</v>
      </c>
      <c r="C30" s="28"/>
      <c r="D30" s="15"/>
      <c r="E30" s="15"/>
      <c r="F30" s="15"/>
      <c r="G30" s="29">
        <v>3</v>
      </c>
      <c r="H30" s="29">
        <v>3</v>
      </c>
      <c r="I30" s="15"/>
      <c r="J30" s="28" t="s">
        <v>99</v>
      </c>
      <c r="K30" s="35"/>
      <c r="L30" s="15"/>
      <c r="M30" s="15"/>
      <c r="N30" s="15"/>
      <c r="O30" s="29">
        <v>3</v>
      </c>
      <c r="P30" s="29">
        <v>3</v>
      </c>
      <c r="Q30" s="15"/>
      <c r="R30" s="20"/>
    </row>
    <row r="31" spans="1:18" s="16" customFormat="1" ht="30" customHeight="1" x14ac:dyDescent="0.3">
      <c r="A31" s="68"/>
      <c r="B31" s="31" t="s">
        <v>91</v>
      </c>
      <c r="C31" s="28"/>
      <c r="D31" s="15"/>
      <c r="E31" s="15"/>
      <c r="F31" s="15"/>
      <c r="G31" s="29">
        <v>3</v>
      </c>
      <c r="H31" s="29">
        <v>3</v>
      </c>
      <c r="I31" s="15"/>
      <c r="J31" s="14"/>
      <c r="K31" s="14"/>
      <c r="L31" s="15"/>
      <c r="M31" s="15"/>
      <c r="N31" s="15"/>
      <c r="O31" s="15"/>
      <c r="P31" s="15"/>
      <c r="Q31" s="15"/>
      <c r="R31" s="20"/>
    </row>
    <row r="32" spans="1:18" s="16" customFormat="1" ht="31.5" customHeight="1" thickBot="1" x14ac:dyDescent="0.35">
      <c r="A32" s="69"/>
      <c r="B32" s="84" t="s">
        <v>72</v>
      </c>
      <c r="C32" s="85"/>
      <c r="D32" s="18">
        <f>SUM(D10:D13,D15:D31)</f>
        <v>24</v>
      </c>
      <c r="E32" s="18">
        <f t="shared" ref="E32:I32" si="2">SUM(E10:E13,E15:E31)</f>
        <v>26</v>
      </c>
      <c r="F32" s="18">
        <f t="shared" si="2"/>
        <v>0</v>
      </c>
      <c r="G32" s="18">
        <f t="shared" si="2"/>
        <v>25</v>
      </c>
      <c r="H32" s="18">
        <f t="shared" si="2"/>
        <v>27</v>
      </c>
      <c r="I32" s="18">
        <f t="shared" si="2"/>
        <v>0</v>
      </c>
      <c r="J32" s="17" t="s">
        <v>72</v>
      </c>
      <c r="K32" s="17"/>
      <c r="L32" s="18">
        <f>SUM(L10:L13,L15:L31)</f>
        <v>38</v>
      </c>
      <c r="M32" s="18">
        <f t="shared" ref="M32:Q32" si="3">SUM(M10:M13,M15:M31)</f>
        <v>38</v>
      </c>
      <c r="N32" s="18">
        <f t="shared" si="3"/>
        <v>0</v>
      </c>
      <c r="O32" s="18">
        <f t="shared" si="3"/>
        <v>7</v>
      </c>
      <c r="P32" s="18">
        <f t="shared" si="3"/>
        <v>7</v>
      </c>
      <c r="Q32" s="18">
        <f t="shared" si="3"/>
        <v>0</v>
      </c>
      <c r="R32" s="19">
        <f>SUM(D32,G32,L32,O32)</f>
        <v>94</v>
      </c>
    </row>
    <row r="33" spans="1:18" s="16" customFormat="1" ht="30" customHeight="1" x14ac:dyDescent="0.3">
      <c r="A33" s="56" t="s">
        <v>75</v>
      </c>
      <c r="B33" s="49" t="s">
        <v>126</v>
      </c>
      <c r="C33" s="49"/>
      <c r="D33" s="10">
        <f>SUM(D9)</f>
        <v>1</v>
      </c>
      <c r="E33" s="10">
        <f t="shared" ref="E33:I33" si="4">SUM(E9)</f>
        <v>2</v>
      </c>
      <c r="F33" s="10">
        <f t="shared" si="4"/>
        <v>0</v>
      </c>
      <c r="G33" s="10">
        <f t="shared" si="4"/>
        <v>1</v>
      </c>
      <c r="H33" s="10">
        <f t="shared" si="4"/>
        <v>2</v>
      </c>
      <c r="I33" s="10">
        <f t="shared" si="4"/>
        <v>0</v>
      </c>
      <c r="J33" s="49" t="s">
        <v>160</v>
      </c>
      <c r="K33" s="49"/>
      <c r="L33" s="10">
        <f>SUM(L9)</f>
        <v>1</v>
      </c>
      <c r="M33" s="10">
        <f t="shared" ref="M33:Q33" si="5">SUM(M9)</f>
        <v>2</v>
      </c>
      <c r="N33" s="10">
        <f t="shared" si="5"/>
        <v>0</v>
      </c>
      <c r="O33" s="10">
        <f t="shared" si="5"/>
        <v>7</v>
      </c>
      <c r="P33" s="10">
        <f t="shared" si="5"/>
        <v>8</v>
      </c>
      <c r="Q33" s="10">
        <f t="shared" si="5"/>
        <v>0</v>
      </c>
      <c r="R33" s="19">
        <f>SUM(D33,G33,L33,O33)</f>
        <v>10</v>
      </c>
    </row>
    <row r="34" spans="1:18" s="16" customFormat="1" ht="30" customHeight="1" x14ac:dyDescent="0.3">
      <c r="A34" s="57"/>
      <c r="B34" s="50" t="s">
        <v>128</v>
      </c>
      <c r="C34" s="50"/>
      <c r="D34" s="15">
        <v>8</v>
      </c>
      <c r="E34" s="15">
        <v>8</v>
      </c>
      <c r="F34" s="15">
        <v>0</v>
      </c>
      <c r="G34" s="15">
        <v>8</v>
      </c>
      <c r="H34" s="15">
        <v>8</v>
      </c>
      <c r="I34" s="15">
        <v>0</v>
      </c>
      <c r="J34" s="50" t="s">
        <v>128</v>
      </c>
      <c r="K34" s="50"/>
      <c r="L34" s="15">
        <v>8</v>
      </c>
      <c r="M34" s="15">
        <v>8</v>
      </c>
      <c r="N34" s="15">
        <v>0</v>
      </c>
      <c r="O34" s="15">
        <v>2</v>
      </c>
      <c r="P34" s="15">
        <v>2</v>
      </c>
      <c r="Q34" s="15">
        <v>0</v>
      </c>
      <c r="R34" s="19">
        <f>SUM(D34,G34,L34,O34)</f>
        <v>26</v>
      </c>
    </row>
    <row r="35" spans="1:18" s="16" customFormat="1" ht="30" customHeight="1" thickBot="1" x14ac:dyDescent="0.35">
      <c r="A35" s="58"/>
      <c r="B35" s="17" t="s">
        <v>129</v>
      </c>
      <c r="C35" s="17"/>
      <c r="D35" s="51">
        <f>SUM(D33:D34)</f>
        <v>9</v>
      </c>
      <c r="E35" s="51">
        <f t="shared" ref="E35:I35" si="6">SUM(E33:E34)</f>
        <v>10</v>
      </c>
      <c r="F35" s="51">
        <f t="shared" si="6"/>
        <v>0</v>
      </c>
      <c r="G35" s="51">
        <f t="shared" si="6"/>
        <v>9</v>
      </c>
      <c r="H35" s="51">
        <f t="shared" si="6"/>
        <v>10</v>
      </c>
      <c r="I35" s="51">
        <f t="shared" si="6"/>
        <v>0</v>
      </c>
      <c r="J35" s="17" t="s">
        <v>129</v>
      </c>
      <c r="K35" s="17"/>
      <c r="L35" s="51">
        <f>SUM(L33:L34)</f>
        <v>9</v>
      </c>
      <c r="M35" s="51">
        <f t="shared" ref="M35:Q35" si="7">SUM(M33:M34)</f>
        <v>10</v>
      </c>
      <c r="N35" s="51">
        <f t="shared" si="7"/>
        <v>0</v>
      </c>
      <c r="O35" s="51">
        <f t="shared" si="7"/>
        <v>9</v>
      </c>
      <c r="P35" s="51">
        <f t="shared" si="7"/>
        <v>10</v>
      </c>
      <c r="Q35" s="51">
        <f t="shared" si="7"/>
        <v>0</v>
      </c>
      <c r="R35" s="21">
        <f>SUM(D35,G35,L35,O35)</f>
        <v>36</v>
      </c>
    </row>
    <row r="36" spans="1:18" s="16" customFormat="1" ht="31.2" thickBot="1" x14ac:dyDescent="0.35">
      <c r="A36" s="52"/>
      <c r="B36" s="53"/>
      <c r="C36" s="53"/>
      <c r="D36" s="54"/>
      <c r="E36" s="54"/>
      <c r="F36" s="54"/>
      <c r="G36" s="54"/>
      <c r="H36" s="54"/>
      <c r="I36" s="54"/>
      <c r="J36" s="53"/>
      <c r="K36" s="53"/>
      <c r="L36" s="54"/>
      <c r="M36" s="54"/>
      <c r="N36" s="54"/>
      <c r="O36" s="54"/>
      <c r="P36" s="54"/>
      <c r="Q36" s="55"/>
      <c r="R36" s="21"/>
    </row>
    <row r="37" spans="1:18" s="7" customFormat="1" ht="209.25" customHeight="1" x14ac:dyDescent="0.5">
      <c r="A37" s="5" t="s">
        <v>76</v>
      </c>
      <c r="B37" s="59" t="s">
        <v>161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"/>
    </row>
    <row r="41" spans="1:18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</sheetData>
  <mergeCells count="34">
    <mergeCell ref="B32:C32"/>
    <mergeCell ref="J4:K5"/>
    <mergeCell ref="L14:Q14"/>
    <mergeCell ref="J7:K7"/>
    <mergeCell ref="J6:K6"/>
    <mergeCell ref="J9:K9"/>
    <mergeCell ref="J8:K8"/>
    <mergeCell ref="J10:K10"/>
    <mergeCell ref="B12:C12"/>
    <mergeCell ref="B13:C13"/>
    <mergeCell ref="J12:K12"/>
    <mergeCell ref="D14:I14"/>
    <mergeCell ref="B1:R1"/>
    <mergeCell ref="B2:Q2"/>
    <mergeCell ref="B3:I3"/>
    <mergeCell ref="J3:Q3"/>
    <mergeCell ref="D4:F4"/>
    <mergeCell ref="G4:I4"/>
    <mergeCell ref="A33:A35"/>
    <mergeCell ref="B37:Q37"/>
    <mergeCell ref="L4:N4"/>
    <mergeCell ref="O4:Q4"/>
    <mergeCell ref="A6:A9"/>
    <mergeCell ref="A10:A32"/>
    <mergeCell ref="A3:A5"/>
    <mergeCell ref="B6:C6"/>
    <mergeCell ref="B4:C5"/>
    <mergeCell ref="B7:C7"/>
    <mergeCell ref="B8:C8"/>
    <mergeCell ref="B10:C10"/>
    <mergeCell ref="B11:C11"/>
    <mergeCell ref="B9:C9"/>
    <mergeCell ref="J11:K11"/>
    <mergeCell ref="J13:K13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topLeftCell="A10" zoomScale="44" zoomScaleNormal="44" zoomScaleSheetLayoutView="72" workbookViewId="0">
      <selection activeCell="B37" sqref="B37:S37"/>
    </sheetView>
  </sheetViews>
  <sheetFormatPr defaultColWidth="9" defaultRowHeight="22.8" x14ac:dyDescent="0.4"/>
  <cols>
    <col min="1" max="1" width="9.21875" style="1" customWidth="1"/>
    <col min="2" max="2" width="42" style="8" customWidth="1"/>
    <col min="3" max="3" width="44.77734375" style="8" customWidth="1"/>
    <col min="4" max="4" width="89.44140625" style="8" customWidth="1"/>
    <col min="5" max="5" width="9.77734375" style="8" customWidth="1"/>
    <col min="6" max="6" width="11.44140625" style="8" customWidth="1"/>
    <col min="7" max="7" width="9.33203125" style="8" customWidth="1"/>
    <col min="8" max="8" width="9" style="8" customWidth="1"/>
    <col min="9" max="9" width="9.77734375" style="8" customWidth="1"/>
    <col min="10" max="10" width="10.109375" style="8" customWidth="1"/>
    <col min="11" max="11" width="52.33203125" style="8" customWidth="1"/>
    <col min="12" max="12" width="46.44140625" style="8" customWidth="1"/>
    <col min="13" max="13" width="108.109375" style="8" customWidth="1"/>
    <col min="14" max="14" width="9.109375" style="8" customWidth="1"/>
    <col min="15" max="15" width="8.88671875" style="8" customWidth="1"/>
    <col min="16" max="16" width="8.6640625" style="8" customWidth="1"/>
    <col min="17" max="17" width="9" style="8" customWidth="1"/>
    <col min="18" max="19" width="9.109375" style="8" customWidth="1"/>
    <col min="20" max="20" width="7.109375" style="9" customWidth="1"/>
    <col min="21" max="16384" width="9" style="1"/>
  </cols>
  <sheetData>
    <row r="1" spans="1:20" ht="60.75" customHeight="1" x14ac:dyDescent="0.35">
      <c r="B1" s="86" t="s">
        <v>101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31.25" customHeight="1" x14ac:dyDescent="0.35">
      <c r="B2" s="87" t="s">
        <v>102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42"/>
    </row>
    <row r="3" spans="1:20" s="3" customFormat="1" ht="38.25" customHeight="1" x14ac:dyDescent="0.3">
      <c r="A3" s="70" t="s">
        <v>63</v>
      </c>
      <c r="B3" s="63" t="s">
        <v>64</v>
      </c>
      <c r="C3" s="63"/>
      <c r="D3" s="63"/>
      <c r="E3" s="63"/>
      <c r="F3" s="63"/>
      <c r="G3" s="63"/>
      <c r="H3" s="63"/>
      <c r="I3" s="63"/>
      <c r="J3" s="63"/>
      <c r="K3" s="63" t="s">
        <v>65</v>
      </c>
      <c r="L3" s="63"/>
      <c r="M3" s="63"/>
      <c r="N3" s="63"/>
      <c r="O3" s="63"/>
      <c r="P3" s="63"/>
      <c r="Q3" s="63"/>
      <c r="R3" s="63"/>
      <c r="S3" s="63"/>
      <c r="T3" s="2"/>
    </row>
    <row r="4" spans="1:20" s="3" customFormat="1" ht="28.2" x14ac:dyDescent="0.3">
      <c r="A4" s="71"/>
      <c r="B4" s="93" t="s">
        <v>66</v>
      </c>
      <c r="C4" s="93"/>
      <c r="D4" s="93" t="s">
        <v>100</v>
      </c>
      <c r="E4" s="63" t="s">
        <v>67</v>
      </c>
      <c r="F4" s="63"/>
      <c r="G4" s="63"/>
      <c r="H4" s="63" t="s">
        <v>68</v>
      </c>
      <c r="I4" s="63"/>
      <c r="J4" s="63"/>
      <c r="K4" s="93" t="s">
        <v>66</v>
      </c>
      <c r="L4" s="93"/>
      <c r="M4" s="93" t="s">
        <v>100</v>
      </c>
      <c r="N4" s="63" t="s">
        <v>67</v>
      </c>
      <c r="O4" s="63"/>
      <c r="P4" s="63"/>
      <c r="Q4" s="63" t="s">
        <v>68</v>
      </c>
      <c r="R4" s="63"/>
      <c r="S4" s="63"/>
      <c r="T4" s="2"/>
    </row>
    <row r="5" spans="1:20" s="3" customFormat="1" ht="202.5" customHeight="1" thickBot="1" x14ac:dyDescent="0.35">
      <c r="A5" s="72"/>
      <c r="B5" s="94"/>
      <c r="C5" s="94"/>
      <c r="D5" s="94"/>
      <c r="E5" s="4" t="s">
        <v>69</v>
      </c>
      <c r="F5" s="4" t="s">
        <v>70</v>
      </c>
      <c r="G5" s="4" t="s">
        <v>71</v>
      </c>
      <c r="H5" s="4" t="s">
        <v>69</v>
      </c>
      <c r="I5" s="4" t="s">
        <v>70</v>
      </c>
      <c r="J5" s="4" t="s">
        <v>71</v>
      </c>
      <c r="K5" s="94"/>
      <c r="L5" s="94"/>
      <c r="M5" s="94"/>
      <c r="N5" s="4" t="s">
        <v>69</v>
      </c>
      <c r="O5" s="4" t="s">
        <v>70</v>
      </c>
      <c r="P5" s="4" t="s">
        <v>71</v>
      </c>
      <c r="Q5" s="4" t="s">
        <v>69</v>
      </c>
      <c r="R5" s="4" t="s">
        <v>70</v>
      </c>
      <c r="S5" s="4" t="s">
        <v>71</v>
      </c>
      <c r="T5" s="2"/>
    </row>
    <row r="6" spans="1:20" s="13" customFormat="1" ht="30" customHeight="1" x14ac:dyDescent="0.3">
      <c r="A6" s="64" t="s">
        <v>73</v>
      </c>
      <c r="B6" s="95" t="s">
        <v>103</v>
      </c>
      <c r="C6" s="96"/>
      <c r="D6" s="36" t="s">
        <v>131</v>
      </c>
      <c r="E6" s="43">
        <v>1</v>
      </c>
      <c r="F6" s="43">
        <v>2</v>
      </c>
      <c r="G6" s="10"/>
      <c r="H6" s="10"/>
      <c r="I6" s="10"/>
      <c r="J6" s="10"/>
      <c r="K6" s="95" t="s">
        <v>104</v>
      </c>
      <c r="L6" s="96"/>
      <c r="M6" s="39" t="s">
        <v>133</v>
      </c>
      <c r="N6" s="10">
        <v>1</v>
      </c>
      <c r="O6" s="10">
        <v>2</v>
      </c>
      <c r="P6" s="10"/>
      <c r="Q6" s="11"/>
      <c r="R6" s="11"/>
      <c r="S6" s="11"/>
      <c r="T6" s="12"/>
    </row>
    <row r="7" spans="1:20" s="13" customFormat="1" ht="30" customHeight="1" x14ac:dyDescent="0.3">
      <c r="A7" s="65"/>
      <c r="B7" s="73" t="s">
        <v>105</v>
      </c>
      <c r="C7" s="74"/>
      <c r="D7" s="36" t="s">
        <v>132</v>
      </c>
      <c r="E7" s="15"/>
      <c r="F7" s="15"/>
      <c r="G7" s="15"/>
      <c r="H7" s="29">
        <v>1</v>
      </c>
      <c r="I7" s="29">
        <v>2</v>
      </c>
      <c r="J7" s="15"/>
      <c r="K7" s="73" t="s">
        <v>106</v>
      </c>
      <c r="L7" s="74"/>
      <c r="M7" s="39" t="s">
        <v>134</v>
      </c>
      <c r="N7" s="15"/>
      <c r="O7" s="15"/>
      <c r="P7" s="15"/>
      <c r="Q7" s="15">
        <v>1</v>
      </c>
      <c r="R7" s="15">
        <v>2</v>
      </c>
      <c r="S7" s="15"/>
      <c r="T7" s="12"/>
    </row>
    <row r="8" spans="1:20" s="13" customFormat="1" ht="30" customHeight="1" x14ac:dyDescent="0.3">
      <c r="A8" s="65"/>
      <c r="B8" s="79"/>
      <c r="C8" s="80"/>
      <c r="D8" s="37"/>
      <c r="E8" s="15"/>
      <c r="F8" s="15"/>
      <c r="G8" s="15"/>
      <c r="H8" s="15"/>
      <c r="I8" s="15"/>
      <c r="J8" s="15"/>
      <c r="K8" s="91" t="s">
        <v>107</v>
      </c>
      <c r="L8" s="92"/>
      <c r="M8" s="39" t="s">
        <v>55</v>
      </c>
      <c r="N8" s="15"/>
      <c r="O8" s="15"/>
      <c r="P8" s="15"/>
      <c r="Q8" s="15">
        <v>6</v>
      </c>
      <c r="R8" s="15">
        <v>6</v>
      </c>
      <c r="S8" s="15"/>
      <c r="T8" s="12"/>
    </row>
    <row r="9" spans="1:20" s="16" customFormat="1" ht="30" customHeight="1" thickBot="1" x14ac:dyDescent="0.35">
      <c r="A9" s="66"/>
      <c r="B9" s="84" t="s">
        <v>108</v>
      </c>
      <c r="C9" s="85"/>
      <c r="D9" s="38"/>
      <c r="E9" s="18">
        <f>SUM(E6:E8)</f>
        <v>1</v>
      </c>
      <c r="F9" s="18">
        <f t="shared" ref="F9:J9" si="0">SUM(F6:F8)</f>
        <v>2</v>
      </c>
      <c r="G9" s="18">
        <f t="shared" si="0"/>
        <v>0</v>
      </c>
      <c r="H9" s="18">
        <f t="shared" si="0"/>
        <v>1</v>
      </c>
      <c r="I9" s="18">
        <f t="shared" si="0"/>
        <v>2</v>
      </c>
      <c r="J9" s="18">
        <f t="shared" si="0"/>
        <v>0</v>
      </c>
      <c r="K9" s="84" t="s">
        <v>108</v>
      </c>
      <c r="L9" s="85"/>
      <c r="M9" s="38"/>
      <c r="N9" s="18">
        <f>SUM(N6:N8)</f>
        <v>1</v>
      </c>
      <c r="O9" s="18">
        <f t="shared" ref="O9:S9" si="1">SUM(O6:O8)</f>
        <v>2</v>
      </c>
      <c r="P9" s="18">
        <f t="shared" si="1"/>
        <v>0</v>
      </c>
      <c r="Q9" s="18">
        <f t="shared" si="1"/>
        <v>7</v>
      </c>
      <c r="R9" s="18">
        <f t="shared" si="1"/>
        <v>8</v>
      </c>
      <c r="S9" s="18">
        <f t="shared" si="1"/>
        <v>0</v>
      </c>
      <c r="T9" s="19">
        <f>SUM(E9,H9,N9,Q9)</f>
        <v>10</v>
      </c>
    </row>
    <row r="10" spans="1:20" s="16" customFormat="1" ht="30" customHeight="1" x14ac:dyDescent="0.3">
      <c r="A10" s="67" t="s">
        <v>74</v>
      </c>
      <c r="B10" s="81" t="s">
        <v>61</v>
      </c>
      <c r="C10" s="82"/>
      <c r="D10" s="36" t="s">
        <v>1</v>
      </c>
      <c r="E10" s="29">
        <v>3</v>
      </c>
      <c r="F10" s="29">
        <v>3</v>
      </c>
      <c r="G10" s="11"/>
      <c r="H10" s="10"/>
      <c r="I10" s="10"/>
      <c r="J10" s="10"/>
      <c r="K10" s="81" t="s">
        <v>62</v>
      </c>
      <c r="L10" s="82"/>
      <c r="M10" s="36" t="s">
        <v>2</v>
      </c>
      <c r="N10" s="29">
        <v>3</v>
      </c>
      <c r="O10" s="29">
        <v>3</v>
      </c>
      <c r="P10" s="10"/>
      <c r="Q10" s="10"/>
      <c r="R10" s="10"/>
      <c r="S10" s="10"/>
      <c r="T10" s="20"/>
    </row>
    <row r="11" spans="1:20" s="16" customFormat="1" ht="30" customHeight="1" x14ac:dyDescent="0.5">
      <c r="A11" s="68"/>
      <c r="B11" s="83" t="s">
        <v>109</v>
      </c>
      <c r="C11" s="82"/>
      <c r="D11" s="39" t="s">
        <v>60</v>
      </c>
      <c r="E11" s="29">
        <v>3</v>
      </c>
      <c r="F11" s="29">
        <v>3</v>
      </c>
      <c r="G11" s="22"/>
      <c r="H11" s="23"/>
      <c r="I11" s="23"/>
      <c r="J11" s="23"/>
      <c r="K11" s="81" t="s">
        <v>0</v>
      </c>
      <c r="L11" s="81"/>
      <c r="M11" s="39" t="s">
        <v>59</v>
      </c>
      <c r="N11" s="26">
        <v>2</v>
      </c>
      <c r="O11" s="26">
        <v>2</v>
      </c>
      <c r="P11" s="23"/>
      <c r="Q11" s="23"/>
      <c r="R11" s="23"/>
      <c r="S11" s="23"/>
      <c r="T11" s="20"/>
    </row>
    <row r="12" spans="1:20" s="16" customFormat="1" ht="30" customHeight="1" x14ac:dyDescent="0.3">
      <c r="A12" s="68"/>
      <c r="B12" s="83" t="s">
        <v>110</v>
      </c>
      <c r="C12" s="83"/>
      <c r="D12" s="44" t="s">
        <v>52</v>
      </c>
      <c r="E12" s="29">
        <v>0</v>
      </c>
      <c r="F12" s="29">
        <v>2</v>
      </c>
      <c r="G12" s="22"/>
      <c r="H12" s="23"/>
      <c r="I12" s="23"/>
      <c r="J12" s="23"/>
      <c r="K12" s="79"/>
      <c r="L12" s="80"/>
      <c r="M12" s="40"/>
      <c r="N12" s="23"/>
      <c r="O12" s="23"/>
      <c r="P12" s="23"/>
      <c r="Q12" s="23"/>
      <c r="R12" s="23"/>
      <c r="S12" s="23"/>
      <c r="T12" s="20"/>
    </row>
    <row r="13" spans="1:20" s="16" customFormat="1" ht="30" customHeight="1" x14ac:dyDescent="0.3">
      <c r="A13" s="68"/>
      <c r="B13" s="83" t="s">
        <v>111</v>
      </c>
      <c r="C13" s="83"/>
      <c r="D13" s="44" t="s">
        <v>53</v>
      </c>
      <c r="E13" s="22"/>
      <c r="F13" s="22"/>
      <c r="G13" s="22"/>
      <c r="H13" s="29">
        <v>0</v>
      </c>
      <c r="I13" s="29">
        <v>2</v>
      </c>
      <c r="J13" s="23"/>
      <c r="K13" s="79"/>
      <c r="L13" s="80"/>
      <c r="M13" s="40"/>
      <c r="N13" s="23"/>
      <c r="O13" s="23"/>
      <c r="P13" s="23"/>
      <c r="Q13" s="23"/>
      <c r="R13" s="23"/>
      <c r="S13" s="23"/>
      <c r="T13" s="20"/>
    </row>
    <row r="14" spans="1:20" s="16" customFormat="1" ht="30" customHeight="1" x14ac:dyDescent="0.3">
      <c r="A14" s="68"/>
      <c r="B14" s="45" t="s">
        <v>112</v>
      </c>
      <c r="C14" s="46" t="s">
        <v>113</v>
      </c>
      <c r="D14" s="47"/>
      <c r="E14" s="88"/>
      <c r="F14" s="89"/>
      <c r="G14" s="89"/>
      <c r="H14" s="89"/>
      <c r="I14" s="89"/>
      <c r="J14" s="90"/>
      <c r="K14" s="45" t="s">
        <v>112</v>
      </c>
      <c r="L14" s="46" t="s">
        <v>113</v>
      </c>
      <c r="M14" s="47"/>
      <c r="N14" s="88"/>
      <c r="O14" s="89"/>
      <c r="P14" s="89"/>
      <c r="Q14" s="89"/>
      <c r="R14" s="89"/>
      <c r="S14" s="90"/>
      <c r="T14" s="20"/>
    </row>
    <row r="15" spans="1:20" s="16" customFormat="1" ht="30" customHeight="1" x14ac:dyDescent="0.55000000000000004">
      <c r="A15" s="68"/>
      <c r="B15" s="24"/>
      <c r="C15" s="25" t="s">
        <v>114</v>
      </c>
      <c r="D15" s="48" t="s">
        <v>31</v>
      </c>
      <c r="E15" s="26">
        <v>2</v>
      </c>
      <c r="F15" s="26">
        <v>2</v>
      </c>
      <c r="G15" s="15"/>
      <c r="H15" s="15"/>
      <c r="I15" s="15"/>
      <c r="J15" s="15"/>
      <c r="K15" s="41"/>
      <c r="L15" s="27" t="s">
        <v>115</v>
      </c>
      <c r="M15" s="44" t="s">
        <v>50</v>
      </c>
      <c r="N15" s="26">
        <v>2</v>
      </c>
      <c r="O15" s="26">
        <v>2</v>
      </c>
      <c r="P15" s="15"/>
      <c r="Q15" s="15"/>
      <c r="R15" s="15"/>
      <c r="S15" s="15"/>
      <c r="T15" s="20"/>
    </row>
    <row r="16" spans="1:20" s="16" customFormat="1" ht="30" customHeight="1" x14ac:dyDescent="0.55000000000000004">
      <c r="A16" s="68"/>
      <c r="B16" s="24"/>
      <c r="C16" s="28" t="s">
        <v>11</v>
      </c>
      <c r="D16" s="48" t="s">
        <v>3</v>
      </c>
      <c r="E16" s="29">
        <v>2</v>
      </c>
      <c r="F16" s="29">
        <v>2</v>
      </c>
      <c r="G16" s="15"/>
      <c r="H16" s="15"/>
      <c r="I16" s="15"/>
      <c r="J16" s="15"/>
      <c r="K16" s="41"/>
      <c r="L16" s="27" t="s">
        <v>116</v>
      </c>
      <c r="M16" s="44" t="s">
        <v>49</v>
      </c>
      <c r="N16" s="26">
        <v>2</v>
      </c>
      <c r="O16" s="26">
        <v>2</v>
      </c>
      <c r="P16" s="15"/>
      <c r="Q16" s="15"/>
      <c r="R16" s="15"/>
      <c r="S16" s="15"/>
      <c r="T16" s="20"/>
    </row>
    <row r="17" spans="1:20" s="16" customFormat="1" ht="30" customHeight="1" x14ac:dyDescent="0.55000000000000004">
      <c r="A17" s="68"/>
      <c r="B17" s="24"/>
      <c r="C17" s="25" t="s">
        <v>12</v>
      </c>
      <c r="D17" s="48" t="s">
        <v>32</v>
      </c>
      <c r="E17" s="26"/>
      <c r="F17" s="26"/>
      <c r="G17" s="15"/>
      <c r="H17" s="26">
        <v>3</v>
      </c>
      <c r="I17" s="26">
        <v>3</v>
      </c>
      <c r="J17" s="15"/>
      <c r="K17" s="30"/>
      <c r="L17" s="31" t="s">
        <v>117</v>
      </c>
      <c r="M17" s="48" t="s">
        <v>33</v>
      </c>
      <c r="N17" s="29">
        <v>2</v>
      </c>
      <c r="O17" s="29">
        <v>2</v>
      </c>
      <c r="P17" s="15"/>
      <c r="Q17" s="15"/>
      <c r="R17" s="15"/>
      <c r="S17" s="15"/>
      <c r="T17" s="20"/>
    </row>
    <row r="18" spans="1:20" s="16" customFormat="1" ht="30" customHeight="1" x14ac:dyDescent="0.55000000000000004">
      <c r="A18" s="68"/>
      <c r="B18" s="24"/>
      <c r="C18" s="25" t="s">
        <v>118</v>
      </c>
      <c r="D18" s="48" t="s">
        <v>34</v>
      </c>
      <c r="E18" s="26"/>
      <c r="F18" s="26"/>
      <c r="G18" s="15"/>
      <c r="H18" s="26">
        <v>2</v>
      </c>
      <c r="I18" s="26">
        <v>2</v>
      </c>
      <c r="J18" s="15"/>
      <c r="K18" s="30"/>
      <c r="L18" s="31" t="s">
        <v>23</v>
      </c>
      <c r="M18" s="48" t="s">
        <v>7</v>
      </c>
      <c r="N18" s="29">
        <v>2</v>
      </c>
      <c r="O18" s="29">
        <v>2</v>
      </c>
      <c r="P18" s="15"/>
      <c r="Q18" s="15"/>
      <c r="R18" s="15"/>
      <c r="S18" s="15"/>
      <c r="T18" s="20"/>
    </row>
    <row r="19" spans="1:20" s="16" customFormat="1" ht="30" customHeight="1" x14ac:dyDescent="0.55000000000000004">
      <c r="A19" s="68"/>
      <c r="B19" s="24"/>
      <c r="C19" s="25" t="s">
        <v>119</v>
      </c>
      <c r="D19" s="48" t="s">
        <v>135</v>
      </c>
      <c r="E19" s="26"/>
      <c r="F19" s="26"/>
      <c r="G19" s="15"/>
      <c r="H19" s="26">
        <v>2</v>
      </c>
      <c r="I19" s="26">
        <v>2</v>
      </c>
      <c r="J19" s="15"/>
      <c r="K19" s="30"/>
      <c r="L19" s="27" t="s">
        <v>120</v>
      </c>
      <c r="M19" s="44" t="s">
        <v>48</v>
      </c>
      <c r="N19" s="29">
        <v>2</v>
      </c>
      <c r="O19" s="29">
        <v>2</v>
      </c>
      <c r="P19" s="15"/>
      <c r="Q19" s="15"/>
      <c r="R19" s="15"/>
      <c r="S19" s="15"/>
      <c r="T19" s="20"/>
    </row>
    <row r="20" spans="1:20" s="16" customFormat="1" ht="30" customHeight="1" x14ac:dyDescent="0.55000000000000004">
      <c r="A20" s="68"/>
      <c r="B20" s="24"/>
      <c r="C20" s="25" t="s">
        <v>121</v>
      </c>
      <c r="D20" s="48" t="s">
        <v>35</v>
      </c>
      <c r="E20" s="26"/>
      <c r="F20" s="26"/>
      <c r="G20" s="15"/>
      <c r="H20" s="26">
        <v>2</v>
      </c>
      <c r="I20" s="26">
        <v>2</v>
      </c>
      <c r="J20" s="15"/>
      <c r="K20" s="27"/>
      <c r="L20" s="27" t="s">
        <v>122</v>
      </c>
      <c r="M20" s="48" t="s">
        <v>36</v>
      </c>
      <c r="N20" s="29">
        <v>2</v>
      </c>
      <c r="O20" s="29">
        <v>2</v>
      </c>
      <c r="P20" s="15"/>
      <c r="Q20" s="15"/>
      <c r="R20" s="15"/>
      <c r="S20" s="15"/>
      <c r="T20" s="20"/>
    </row>
    <row r="21" spans="1:20" s="16" customFormat="1" ht="30" customHeight="1" x14ac:dyDescent="0.55000000000000004">
      <c r="A21" s="68"/>
      <c r="B21" s="24"/>
      <c r="C21" s="25" t="s">
        <v>13</v>
      </c>
      <c r="D21" s="48" t="s">
        <v>37</v>
      </c>
      <c r="E21" s="26"/>
      <c r="F21" s="26"/>
      <c r="G21" s="15"/>
      <c r="H21" s="26">
        <v>2</v>
      </c>
      <c r="I21" s="26">
        <v>2</v>
      </c>
      <c r="J21" s="15"/>
      <c r="K21" s="30"/>
      <c r="L21" s="32" t="s">
        <v>24</v>
      </c>
      <c r="M21" s="48" t="s">
        <v>8</v>
      </c>
      <c r="N21" s="33">
        <v>3</v>
      </c>
      <c r="O21" s="33">
        <v>3</v>
      </c>
      <c r="P21" s="15"/>
      <c r="Q21" s="15"/>
      <c r="R21" s="15"/>
      <c r="S21" s="15"/>
      <c r="T21" s="20"/>
    </row>
    <row r="22" spans="1:20" s="16" customFormat="1" ht="30" customHeight="1" x14ac:dyDescent="0.55000000000000004">
      <c r="A22" s="68"/>
      <c r="B22" s="24"/>
      <c r="C22" s="25" t="s">
        <v>14</v>
      </c>
      <c r="D22" s="44" t="s">
        <v>51</v>
      </c>
      <c r="E22" s="26"/>
      <c r="F22" s="26"/>
      <c r="G22" s="15"/>
      <c r="H22" s="26">
        <v>2</v>
      </c>
      <c r="I22" s="26">
        <v>2</v>
      </c>
      <c r="J22" s="15"/>
      <c r="K22" s="30"/>
      <c r="L22" s="27" t="s">
        <v>25</v>
      </c>
      <c r="M22" s="48" t="s">
        <v>9</v>
      </c>
      <c r="N22" s="29"/>
      <c r="O22" s="29"/>
      <c r="P22" s="15"/>
      <c r="Q22" s="26">
        <v>2</v>
      </c>
      <c r="R22" s="26">
        <v>2</v>
      </c>
      <c r="S22" s="15"/>
      <c r="T22" s="20"/>
    </row>
    <row r="23" spans="1:20" s="16" customFormat="1" ht="30" customHeight="1" x14ac:dyDescent="0.55000000000000004">
      <c r="A23" s="68"/>
      <c r="B23" s="24"/>
      <c r="C23" s="25" t="s">
        <v>123</v>
      </c>
      <c r="D23" s="48" t="s">
        <v>38</v>
      </c>
      <c r="E23" s="29">
        <v>2</v>
      </c>
      <c r="F23" s="29">
        <v>2</v>
      </c>
      <c r="G23" s="15"/>
      <c r="H23" s="15"/>
      <c r="I23" s="15"/>
      <c r="J23" s="15"/>
      <c r="K23" s="30"/>
      <c r="L23" s="31" t="s">
        <v>124</v>
      </c>
      <c r="M23" s="48" t="s">
        <v>39</v>
      </c>
      <c r="N23" s="29"/>
      <c r="O23" s="29"/>
      <c r="P23" s="15"/>
      <c r="Q23" s="26">
        <v>2</v>
      </c>
      <c r="R23" s="26">
        <v>2</v>
      </c>
      <c r="S23" s="15"/>
      <c r="T23" s="20"/>
    </row>
    <row r="24" spans="1:20" s="16" customFormat="1" ht="30" customHeight="1" x14ac:dyDescent="0.55000000000000004">
      <c r="A24" s="68"/>
      <c r="B24" s="31" t="s">
        <v>15</v>
      </c>
      <c r="C24" s="31"/>
      <c r="D24" s="48" t="s">
        <v>40</v>
      </c>
      <c r="E24" s="29">
        <v>3</v>
      </c>
      <c r="F24" s="29">
        <v>3</v>
      </c>
      <c r="G24" s="15"/>
      <c r="H24" s="15"/>
      <c r="I24" s="15"/>
      <c r="J24" s="15"/>
      <c r="K24" s="25" t="s">
        <v>26</v>
      </c>
      <c r="L24" s="31"/>
      <c r="M24" s="44" t="s">
        <v>56</v>
      </c>
      <c r="N24" s="29">
        <v>3</v>
      </c>
      <c r="O24" s="29">
        <v>3</v>
      </c>
      <c r="P24" s="15"/>
      <c r="Q24" s="15"/>
      <c r="R24" s="15"/>
      <c r="S24" s="15"/>
      <c r="T24" s="20"/>
    </row>
    <row r="25" spans="1:20" s="16" customFormat="1" ht="30" customHeight="1" x14ac:dyDescent="0.55000000000000004">
      <c r="A25" s="68"/>
      <c r="B25" s="27" t="s">
        <v>16</v>
      </c>
      <c r="C25" s="31"/>
      <c r="D25" s="48" t="s">
        <v>4</v>
      </c>
      <c r="E25" s="29">
        <v>3</v>
      </c>
      <c r="F25" s="29">
        <v>3</v>
      </c>
      <c r="G25" s="15"/>
      <c r="H25" s="15"/>
      <c r="I25" s="15"/>
      <c r="J25" s="15"/>
      <c r="K25" s="25" t="s">
        <v>27</v>
      </c>
      <c r="L25" s="35"/>
      <c r="M25" s="48" t="s">
        <v>41</v>
      </c>
      <c r="N25" s="29">
        <v>3</v>
      </c>
      <c r="O25" s="29">
        <v>3</v>
      </c>
      <c r="P25" s="15"/>
      <c r="Q25" s="15"/>
      <c r="R25" s="15"/>
      <c r="S25" s="15"/>
      <c r="T25" s="20"/>
    </row>
    <row r="26" spans="1:20" s="16" customFormat="1" ht="30" customHeight="1" x14ac:dyDescent="0.55000000000000004">
      <c r="A26" s="68"/>
      <c r="B26" s="27" t="s">
        <v>17</v>
      </c>
      <c r="C26" s="29"/>
      <c r="D26" s="48" t="s">
        <v>5</v>
      </c>
      <c r="E26" s="26">
        <v>3</v>
      </c>
      <c r="F26" s="26">
        <v>3</v>
      </c>
      <c r="G26" s="15"/>
      <c r="H26" s="15"/>
      <c r="I26" s="15"/>
      <c r="J26" s="15"/>
      <c r="K26" s="25" t="s">
        <v>28</v>
      </c>
      <c r="L26" s="27"/>
      <c r="M26" s="48" t="s">
        <v>10</v>
      </c>
      <c r="N26" s="29">
        <v>3</v>
      </c>
      <c r="O26" s="29">
        <v>3</v>
      </c>
      <c r="P26" s="15"/>
      <c r="Q26" s="15"/>
      <c r="R26" s="15"/>
      <c r="S26" s="15"/>
      <c r="T26" s="20"/>
    </row>
    <row r="27" spans="1:20" s="16" customFormat="1" ht="30" customHeight="1" x14ac:dyDescent="0.55000000000000004">
      <c r="A27" s="68"/>
      <c r="B27" s="28" t="s">
        <v>18</v>
      </c>
      <c r="C27" s="29"/>
      <c r="D27" s="44" t="s">
        <v>54</v>
      </c>
      <c r="E27" s="26">
        <v>3</v>
      </c>
      <c r="F27" s="26">
        <v>3</v>
      </c>
      <c r="G27" s="15"/>
      <c r="H27" s="15"/>
      <c r="I27" s="15"/>
      <c r="J27" s="15"/>
      <c r="K27" s="28" t="s">
        <v>125</v>
      </c>
      <c r="L27" s="27"/>
      <c r="M27" s="44" t="s">
        <v>47</v>
      </c>
      <c r="N27" s="29">
        <v>3</v>
      </c>
      <c r="O27" s="29">
        <v>3</v>
      </c>
      <c r="P27" s="15"/>
      <c r="Q27" s="15"/>
      <c r="R27" s="15"/>
      <c r="S27" s="15"/>
      <c r="T27" s="20"/>
    </row>
    <row r="28" spans="1:20" s="16" customFormat="1" ht="30" customHeight="1" x14ac:dyDescent="0.55000000000000004">
      <c r="A28" s="68"/>
      <c r="B28" s="31" t="s">
        <v>19</v>
      </c>
      <c r="C28" s="28"/>
      <c r="D28" s="48" t="s">
        <v>42</v>
      </c>
      <c r="E28" s="15"/>
      <c r="F28" s="15"/>
      <c r="G28" s="15"/>
      <c r="H28" s="29">
        <v>3</v>
      </c>
      <c r="I28" s="29">
        <v>3</v>
      </c>
      <c r="J28" s="15"/>
      <c r="K28" s="28" t="s">
        <v>29</v>
      </c>
      <c r="L28" s="27"/>
      <c r="M28" s="44" t="s">
        <v>57</v>
      </c>
      <c r="N28" s="29">
        <v>3</v>
      </c>
      <c r="O28" s="29">
        <v>3</v>
      </c>
      <c r="P28" s="15"/>
      <c r="Q28" s="15"/>
      <c r="R28" s="15"/>
      <c r="S28" s="15"/>
      <c r="T28" s="20"/>
    </row>
    <row r="29" spans="1:20" s="16" customFormat="1" ht="30" customHeight="1" x14ac:dyDescent="0.55000000000000004">
      <c r="A29" s="68"/>
      <c r="B29" s="28" t="s">
        <v>20</v>
      </c>
      <c r="C29" s="31"/>
      <c r="D29" s="44" t="s">
        <v>46</v>
      </c>
      <c r="E29" s="15"/>
      <c r="F29" s="15"/>
      <c r="G29" s="15"/>
      <c r="H29" s="29">
        <v>3</v>
      </c>
      <c r="I29" s="29">
        <v>3</v>
      </c>
      <c r="J29" s="15"/>
      <c r="K29" s="28" t="s">
        <v>43</v>
      </c>
      <c r="L29" s="35"/>
      <c r="M29" s="48" t="s">
        <v>44</v>
      </c>
      <c r="N29" s="29">
        <v>3</v>
      </c>
      <c r="O29" s="29">
        <v>3</v>
      </c>
      <c r="P29" s="15"/>
      <c r="Q29" s="15"/>
      <c r="R29" s="15"/>
      <c r="S29" s="15"/>
      <c r="T29" s="20"/>
    </row>
    <row r="30" spans="1:20" s="16" customFormat="1" ht="30" customHeight="1" x14ac:dyDescent="0.55000000000000004">
      <c r="A30" s="68"/>
      <c r="B30" s="28" t="s">
        <v>21</v>
      </c>
      <c r="C30" s="28"/>
      <c r="D30" s="48" t="s">
        <v>6</v>
      </c>
      <c r="E30" s="15"/>
      <c r="F30" s="15"/>
      <c r="G30" s="15"/>
      <c r="H30" s="29">
        <v>3</v>
      </c>
      <c r="I30" s="29">
        <v>3</v>
      </c>
      <c r="J30" s="15"/>
      <c r="K30" s="28" t="s">
        <v>30</v>
      </c>
      <c r="L30" s="35"/>
      <c r="M30" s="44" t="s">
        <v>45</v>
      </c>
      <c r="N30" s="15"/>
      <c r="O30" s="15"/>
      <c r="P30" s="15"/>
      <c r="Q30" s="29">
        <v>3</v>
      </c>
      <c r="R30" s="29">
        <v>3</v>
      </c>
      <c r="S30" s="15"/>
      <c r="T30" s="20"/>
    </row>
    <row r="31" spans="1:20" s="16" customFormat="1" ht="30" customHeight="1" x14ac:dyDescent="0.3">
      <c r="A31" s="68"/>
      <c r="B31" s="31" t="s">
        <v>22</v>
      </c>
      <c r="C31" s="28"/>
      <c r="D31" s="44" t="s">
        <v>58</v>
      </c>
      <c r="E31" s="15"/>
      <c r="F31" s="15"/>
      <c r="G31" s="15"/>
      <c r="H31" s="29">
        <v>3</v>
      </c>
      <c r="I31" s="29">
        <v>3</v>
      </c>
      <c r="J31" s="15"/>
      <c r="K31" s="14"/>
      <c r="L31" s="14"/>
      <c r="M31" s="14"/>
      <c r="N31" s="15"/>
      <c r="O31" s="15"/>
      <c r="P31" s="15"/>
      <c r="Q31" s="15"/>
      <c r="R31" s="15"/>
      <c r="S31" s="15"/>
      <c r="T31" s="20"/>
    </row>
    <row r="32" spans="1:20" s="16" customFormat="1" ht="31.5" customHeight="1" thickBot="1" x14ac:dyDescent="0.35">
      <c r="A32" s="69"/>
      <c r="B32" s="84" t="s">
        <v>108</v>
      </c>
      <c r="C32" s="85"/>
      <c r="D32" s="38"/>
      <c r="E32" s="18">
        <f>SUM(E10:E13,E15:E31)</f>
        <v>24</v>
      </c>
      <c r="F32" s="18">
        <f t="shared" ref="F32:J32" si="2">SUM(F10:F13,F15:F31)</f>
        <v>26</v>
      </c>
      <c r="G32" s="18">
        <f t="shared" si="2"/>
        <v>0</v>
      </c>
      <c r="H32" s="18">
        <f t="shared" si="2"/>
        <v>25</v>
      </c>
      <c r="I32" s="18">
        <f t="shared" si="2"/>
        <v>27</v>
      </c>
      <c r="J32" s="18">
        <f t="shared" si="2"/>
        <v>0</v>
      </c>
      <c r="K32" s="17" t="s">
        <v>108</v>
      </c>
      <c r="L32" s="17"/>
      <c r="M32" s="17"/>
      <c r="N32" s="18">
        <f>SUM(N10:N13,N15:N31)</f>
        <v>38</v>
      </c>
      <c r="O32" s="18">
        <f t="shared" ref="O32:S32" si="3">SUM(O10:O13,O15:O31)</f>
        <v>38</v>
      </c>
      <c r="P32" s="18">
        <f t="shared" si="3"/>
        <v>0</v>
      </c>
      <c r="Q32" s="18">
        <f t="shared" si="3"/>
        <v>7</v>
      </c>
      <c r="R32" s="18">
        <f t="shared" si="3"/>
        <v>7</v>
      </c>
      <c r="S32" s="18">
        <f t="shared" si="3"/>
        <v>0</v>
      </c>
      <c r="T32" s="19">
        <f>SUM(E32,H32,N32,Q32)</f>
        <v>94</v>
      </c>
    </row>
    <row r="33" spans="1:20" s="16" customFormat="1" ht="30" customHeight="1" x14ac:dyDescent="0.3">
      <c r="A33" s="56" t="s">
        <v>75</v>
      </c>
      <c r="B33" s="97" t="s">
        <v>126</v>
      </c>
      <c r="C33" s="98"/>
      <c r="D33" s="49"/>
      <c r="E33" s="10">
        <f>SUM(E9)</f>
        <v>1</v>
      </c>
      <c r="F33" s="10">
        <f t="shared" ref="F33:J33" si="4">SUM(F9)</f>
        <v>2</v>
      </c>
      <c r="G33" s="10">
        <f t="shared" si="4"/>
        <v>0</v>
      </c>
      <c r="H33" s="10">
        <f t="shared" si="4"/>
        <v>1</v>
      </c>
      <c r="I33" s="10">
        <f t="shared" si="4"/>
        <v>2</v>
      </c>
      <c r="J33" s="10">
        <f t="shared" si="4"/>
        <v>0</v>
      </c>
      <c r="K33" s="97" t="s">
        <v>127</v>
      </c>
      <c r="L33" s="98"/>
      <c r="M33" s="49"/>
      <c r="N33" s="10">
        <f>SUM(N9)</f>
        <v>1</v>
      </c>
      <c r="O33" s="10">
        <f t="shared" ref="O33:S33" si="5">SUM(O9)</f>
        <v>2</v>
      </c>
      <c r="P33" s="10">
        <f t="shared" si="5"/>
        <v>0</v>
      </c>
      <c r="Q33" s="10">
        <f t="shared" si="5"/>
        <v>7</v>
      </c>
      <c r="R33" s="10">
        <f t="shared" si="5"/>
        <v>8</v>
      </c>
      <c r="S33" s="10">
        <f t="shared" si="5"/>
        <v>0</v>
      </c>
      <c r="T33" s="19">
        <f>SUM(E33,H33,N33,Q33)</f>
        <v>10</v>
      </c>
    </row>
    <row r="34" spans="1:20" s="16" customFormat="1" ht="30" customHeight="1" x14ac:dyDescent="0.3">
      <c r="A34" s="57"/>
      <c r="B34" s="79" t="s">
        <v>128</v>
      </c>
      <c r="C34" s="80"/>
      <c r="D34" s="50"/>
      <c r="E34" s="15">
        <v>8</v>
      </c>
      <c r="F34" s="15">
        <v>8</v>
      </c>
      <c r="G34" s="15">
        <v>0</v>
      </c>
      <c r="H34" s="15">
        <v>8</v>
      </c>
      <c r="I34" s="15">
        <v>8</v>
      </c>
      <c r="J34" s="15">
        <v>0</v>
      </c>
      <c r="K34" s="79" t="s">
        <v>128</v>
      </c>
      <c r="L34" s="80"/>
      <c r="M34" s="50"/>
      <c r="N34" s="15">
        <v>8</v>
      </c>
      <c r="O34" s="15">
        <v>8</v>
      </c>
      <c r="P34" s="15">
        <v>0</v>
      </c>
      <c r="Q34" s="15">
        <v>2</v>
      </c>
      <c r="R34" s="15">
        <v>2</v>
      </c>
      <c r="S34" s="15">
        <v>0</v>
      </c>
      <c r="T34" s="19">
        <f>SUM(E34,H34,N34,Q34)</f>
        <v>26</v>
      </c>
    </row>
    <row r="35" spans="1:20" s="16" customFormat="1" ht="30" customHeight="1" thickBot="1" x14ac:dyDescent="0.35">
      <c r="A35" s="58"/>
      <c r="B35" s="84" t="s">
        <v>129</v>
      </c>
      <c r="C35" s="85"/>
      <c r="D35" s="17"/>
      <c r="E35" s="51">
        <f>SUM(E33:E34)</f>
        <v>9</v>
      </c>
      <c r="F35" s="51">
        <f t="shared" ref="F35:J35" si="6">SUM(F33:F34)</f>
        <v>10</v>
      </c>
      <c r="G35" s="51">
        <f t="shared" si="6"/>
        <v>0</v>
      </c>
      <c r="H35" s="51">
        <f t="shared" si="6"/>
        <v>9</v>
      </c>
      <c r="I35" s="51">
        <f t="shared" si="6"/>
        <v>10</v>
      </c>
      <c r="J35" s="51">
        <f t="shared" si="6"/>
        <v>0</v>
      </c>
      <c r="K35" s="84" t="s">
        <v>129</v>
      </c>
      <c r="L35" s="85"/>
      <c r="M35" s="17"/>
      <c r="N35" s="51">
        <f>SUM(N33:N34)</f>
        <v>9</v>
      </c>
      <c r="O35" s="51">
        <f t="shared" ref="O35:S35" si="7">SUM(O33:O34)</f>
        <v>10</v>
      </c>
      <c r="P35" s="51">
        <f t="shared" si="7"/>
        <v>0</v>
      </c>
      <c r="Q35" s="51">
        <f t="shared" si="7"/>
        <v>9</v>
      </c>
      <c r="R35" s="51">
        <f t="shared" si="7"/>
        <v>10</v>
      </c>
      <c r="S35" s="51">
        <f t="shared" si="7"/>
        <v>0</v>
      </c>
      <c r="T35" s="21">
        <f>SUM(E35,H35,N35,Q35)</f>
        <v>36</v>
      </c>
    </row>
    <row r="36" spans="1:20" s="16" customFormat="1" ht="31.2" thickBot="1" x14ac:dyDescent="0.35">
      <c r="A36" s="52"/>
      <c r="B36" s="53"/>
      <c r="C36" s="53"/>
      <c r="D36" s="53"/>
      <c r="E36" s="54"/>
      <c r="F36" s="54"/>
      <c r="G36" s="54"/>
      <c r="H36" s="54"/>
      <c r="I36" s="54"/>
      <c r="J36" s="54"/>
      <c r="K36" s="53"/>
      <c r="L36" s="53"/>
      <c r="M36" s="53"/>
      <c r="N36" s="54"/>
      <c r="O36" s="54"/>
      <c r="P36" s="54"/>
      <c r="Q36" s="54"/>
      <c r="R36" s="54"/>
      <c r="S36" s="55"/>
      <c r="T36" s="21"/>
    </row>
    <row r="37" spans="1:20" s="7" customFormat="1" ht="209.25" customHeight="1" x14ac:dyDescent="0.5">
      <c r="A37" s="5" t="s">
        <v>76</v>
      </c>
      <c r="B37" s="59" t="s">
        <v>130</v>
      </c>
      <c r="C37" s="60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"/>
    </row>
    <row r="41" spans="1:20" ht="18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6.5" customHeigh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customHeight="1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9.5" customHeight="1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8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6.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8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8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93.7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43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8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8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37.5" customHeight="1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5.75" customHeight="1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8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8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8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mergeCells count="42">
    <mergeCell ref="K34:L34"/>
    <mergeCell ref="K35:L35"/>
    <mergeCell ref="N14:S14"/>
    <mergeCell ref="B32:C32"/>
    <mergeCell ref="A33:A35"/>
    <mergeCell ref="A10:A32"/>
    <mergeCell ref="B37:S37"/>
    <mergeCell ref="D4:D5"/>
    <mergeCell ref="M4:M5"/>
    <mergeCell ref="B33:C33"/>
    <mergeCell ref="B34:C34"/>
    <mergeCell ref="B35:C35"/>
    <mergeCell ref="K33:L33"/>
    <mergeCell ref="B10:C10"/>
    <mergeCell ref="K10:L10"/>
    <mergeCell ref="B11:C11"/>
    <mergeCell ref="K11:L11"/>
    <mergeCell ref="B12:C12"/>
    <mergeCell ref="K12:L12"/>
    <mergeCell ref="B13:C13"/>
    <mergeCell ref="K13:L13"/>
    <mergeCell ref="E14:J14"/>
    <mergeCell ref="A6:A9"/>
    <mergeCell ref="B6:C6"/>
    <mergeCell ref="K6:L6"/>
    <mergeCell ref="B7:C7"/>
    <mergeCell ref="K7:L7"/>
    <mergeCell ref="B8:C8"/>
    <mergeCell ref="K8:L8"/>
    <mergeCell ref="B9:C9"/>
    <mergeCell ref="K9:L9"/>
    <mergeCell ref="B1:T1"/>
    <mergeCell ref="B2:S2"/>
    <mergeCell ref="A3:A5"/>
    <mergeCell ref="B3:J3"/>
    <mergeCell ref="K3:S3"/>
    <mergeCell ref="B4:C5"/>
    <mergeCell ref="E4:G4"/>
    <mergeCell ref="H4:J4"/>
    <mergeCell ref="K4:L5"/>
    <mergeCell ref="N4:P4"/>
    <mergeCell ref="Q4:S4"/>
  </mergeCells>
  <phoneticPr fontId="1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103進環管所-在職專班(中文) (新版)</vt:lpstr>
      <vt:lpstr>103進環管所-在職專班(新版) (英文)</vt:lpstr>
      <vt:lpstr>'103進環管所-在職專班(中文) (新版)'!Print_Area</vt:lpstr>
      <vt:lpstr>'103進環管所-在職專班(新版) (英文)'!Print_Area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sdfgsdfgsdfgsdf</cp:lastModifiedBy>
  <cp:lastPrinted>2014-06-13T01:52:38Z</cp:lastPrinted>
  <dcterms:created xsi:type="dcterms:W3CDTF">1999-09-01T03:11:59Z</dcterms:created>
  <dcterms:modified xsi:type="dcterms:W3CDTF">2016-10-19T03:31:06Z</dcterms:modified>
</cp:coreProperties>
</file>