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08" windowWidth="9408" windowHeight="4572" activeTab="1"/>
  </bookViews>
  <sheets>
    <sheet name="102日環管所(一般生)(中文)" sheetId="14" r:id="rId1"/>
    <sheet name="102日環管所(一般生)(英文)" sheetId="15" r:id="rId2"/>
  </sheets>
  <definedNames>
    <definedName name="_xlnm.Print_Area" localSheetId="0">'102日環管所(一般生)(中文)'!$A$1:$N$50</definedName>
    <definedName name="_xlnm.Print_Area" localSheetId="1">'102日環管所(一般生)(英文)'!$A$1:$P$50</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P48" i="15" l="1"/>
  <c r="O44" i="15"/>
  <c r="N44" i="15"/>
  <c r="M44" i="15"/>
  <c r="L44" i="15"/>
  <c r="H44" i="15"/>
  <c r="G44" i="15"/>
  <c r="F44" i="15"/>
  <c r="E44" i="15"/>
  <c r="O22" i="15"/>
  <c r="O45" i="15" s="1"/>
  <c r="N22" i="15"/>
  <c r="N45" i="15" s="1"/>
  <c r="M22" i="15"/>
  <c r="M45" i="15" s="1"/>
  <c r="L22" i="15"/>
  <c r="L45" i="15" s="1"/>
  <c r="H22" i="15"/>
  <c r="H45" i="15" s="1"/>
  <c r="G22" i="15"/>
  <c r="G45" i="15" s="1"/>
  <c r="F22" i="15"/>
  <c r="F45" i="15" s="1"/>
  <c r="E22" i="15"/>
  <c r="E45" i="15" s="1"/>
  <c r="P18" i="15"/>
  <c r="P47" i="15" s="1"/>
  <c r="P49" i="15" s="1"/>
  <c r="O17" i="15"/>
  <c r="N17" i="15"/>
  <c r="M17" i="15"/>
  <c r="L17" i="15"/>
  <c r="H17" i="15"/>
  <c r="H18" i="15" s="1"/>
  <c r="H47" i="15" s="1"/>
  <c r="H49" i="15" s="1"/>
  <c r="G17" i="15"/>
  <c r="G18" i="15" s="1"/>
  <c r="G47" i="15" s="1"/>
  <c r="G49" i="15" s="1"/>
  <c r="F17" i="15"/>
  <c r="F18" i="15" s="1"/>
  <c r="F47" i="15" s="1"/>
  <c r="F49" i="15" s="1"/>
  <c r="E17" i="15"/>
  <c r="E18" i="15" s="1"/>
  <c r="E47" i="15" s="1"/>
  <c r="E49" i="15" s="1"/>
  <c r="O12" i="15"/>
  <c r="O18" i="15" s="1"/>
  <c r="O47" i="15" s="1"/>
  <c r="O49" i="15" s="1"/>
  <c r="N12" i="15"/>
  <c r="N18" i="15" s="1"/>
  <c r="N47" i="15" s="1"/>
  <c r="N49" i="15" s="1"/>
  <c r="M12" i="15"/>
  <c r="M18" i="15" s="1"/>
  <c r="M47" i="15" s="1"/>
  <c r="M49" i="15" s="1"/>
  <c r="L12" i="15"/>
  <c r="L18" i="15" s="1"/>
  <c r="L47" i="15" s="1"/>
  <c r="L49" i="15" s="1"/>
  <c r="H12" i="15"/>
  <c r="G12" i="15"/>
  <c r="F12" i="15"/>
  <c r="E12" i="15"/>
  <c r="N18" i="14" l="1"/>
  <c r="N47" i="14"/>
  <c r="N48" i="14"/>
  <c r="N49" i="14" s="1"/>
  <c r="K22" i="14"/>
  <c r="K44" i="14"/>
  <c r="K45" i="14"/>
  <c r="E22" i="14"/>
  <c r="E45" i="14"/>
  <c r="E44" i="14"/>
  <c r="D22" i="14"/>
  <c r="D45" i="14"/>
  <c r="D44" i="14"/>
  <c r="L12" i="14"/>
  <c r="L17" i="14"/>
  <c r="L18" i="14"/>
  <c r="L47" i="14"/>
  <c r="L49" i="14"/>
  <c r="J12" i="14"/>
  <c r="J18" i="14"/>
  <c r="J47" i="14"/>
  <c r="J49" i="14"/>
  <c r="J17" i="14"/>
  <c r="F17" i="14"/>
  <c r="F18" i="14"/>
  <c r="F47" i="14"/>
  <c r="F49" i="14"/>
  <c r="F12" i="14"/>
  <c r="M17" i="14"/>
  <c r="K17" i="14"/>
  <c r="K12" i="14"/>
  <c r="K18" i="14"/>
  <c r="K47" i="14"/>
  <c r="K49" i="14"/>
  <c r="G17" i="14"/>
  <c r="G18" i="14"/>
  <c r="G47" i="14"/>
  <c r="G49" i="14"/>
  <c r="G12" i="14"/>
  <c r="E17" i="14"/>
  <c r="E18" i="14"/>
  <c r="E47" i="14"/>
  <c r="E49" i="14"/>
  <c r="E12" i="14"/>
  <c r="D17" i="14"/>
  <c r="D12" i="14"/>
  <c r="D18" i="14"/>
  <c r="D47" i="14"/>
  <c r="D49" i="14"/>
  <c r="L44" i="14"/>
  <c r="L45" i="14" s="1"/>
  <c r="M44" i="14"/>
  <c r="M45" i="14" s="1"/>
  <c r="M22" i="14"/>
  <c r="J44" i="14"/>
  <c r="F44" i="14"/>
  <c r="G44" i="14"/>
  <c r="G45" i="14"/>
  <c r="M12" i="14"/>
  <c r="M18" i="14"/>
  <c r="M47" i="14"/>
  <c r="M49" i="14"/>
  <c r="F22" i="14"/>
  <c r="F45" i="14"/>
  <c r="L22" i="14"/>
  <c r="J22" i="14"/>
  <c r="J45" i="14"/>
  <c r="G22" i="14"/>
</calcChain>
</file>

<file path=xl/sharedStrings.xml><?xml version="1.0" encoding="utf-8"?>
<sst xmlns="http://schemas.openxmlformats.org/spreadsheetml/2006/main" count="251" uniqueCount="140">
  <si>
    <t>類別</t>
    <phoneticPr fontId="1" type="noConversion"/>
  </si>
  <si>
    <t>總計</t>
    <phoneticPr fontId="1" type="noConversion"/>
  </si>
  <si>
    <r>
      <t>第</t>
    </r>
    <r>
      <rPr>
        <b/>
        <sz val="10"/>
        <color indexed="8"/>
        <rFont val="Times New Roman"/>
        <family val="1"/>
      </rPr>
      <t xml:space="preserve">   </t>
    </r>
    <r>
      <rPr>
        <b/>
        <sz val="10"/>
        <color indexed="8"/>
        <rFont val="標楷體"/>
        <family val="4"/>
        <charset val="136"/>
      </rPr>
      <t>一</t>
    </r>
    <r>
      <rPr>
        <b/>
        <sz val="10"/>
        <color indexed="8"/>
        <rFont val="Times New Roman"/>
        <family val="1"/>
      </rPr>
      <t xml:space="preserve">   </t>
    </r>
    <r>
      <rPr>
        <b/>
        <sz val="10"/>
        <color indexed="8"/>
        <rFont val="標楷體"/>
        <family val="4"/>
        <charset val="136"/>
      </rPr>
      <t>學</t>
    </r>
    <r>
      <rPr>
        <b/>
        <sz val="10"/>
        <color indexed="8"/>
        <rFont val="Times New Roman"/>
        <family val="1"/>
      </rPr>
      <t xml:space="preserve">   </t>
    </r>
    <r>
      <rPr>
        <b/>
        <sz val="10"/>
        <color indexed="8"/>
        <rFont val="標楷體"/>
        <family val="4"/>
        <charset val="136"/>
      </rPr>
      <t>年</t>
    </r>
    <phoneticPr fontId="1" type="noConversion"/>
  </si>
  <si>
    <r>
      <t>第</t>
    </r>
    <r>
      <rPr>
        <b/>
        <sz val="10"/>
        <color indexed="8"/>
        <rFont val="Times New Roman"/>
        <family val="1"/>
      </rPr>
      <t xml:space="preserve">   </t>
    </r>
    <r>
      <rPr>
        <b/>
        <sz val="10"/>
        <color indexed="8"/>
        <rFont val="標楷體"/>
        <family val="4"/>
        <charset val="136"/>
      </rPr>
      <t>二</t>
    </r>
    <r>
      <rPr>
        <b/>
        <sz val="10"/>
        <color indexed="8"/>
        <rFont val="Times New Roman"/>
        <family val="1"/>
      </rPr>
      <t xml:space="preserve">   </t>
    </r>
    <r>
      <rPr>
        <b/>
        <sz val="10"/>
        <color indexed="8"/>
        <rFont val="標楷體"/>
        <family val="4"/>
        <charset val="136"/>
      </rPr>
      <t>學</t>
    </r>
    <r>
      <rPr>
        <b/>
        <sz val="10"/>
        <color indexed="8"/>
        <rFont val="Times New Roman"/>
        <family val="1"/>
      </rPr>
      <t xml:space="preserve">   </t>
    </r>
    <r>
      <rPr>
        <b/>
        <sz val="10"/>
        <color indexed="8"/>
        <rFont val="標楷體"/>
        <family val="4"/>
        <charset val="136"/>
      </rPr>
      <t>年</t>
    </r>
    <phoneticPr fontId="1" type="noConversion"/>
  </si>
  <si>
    <r>
      <t>科</t>
    </r>
    <r>
      <rPr>
        <b/>
        <sz val="12"/>
        <color indexed="8"/>
        <rFont val="Times New Roman"/>
        <family val="1"/>
      </rPr>
      <t xml:space="preserve">        </t>
    </r>
    <r>
      <rPr>
        <b/>
        <sz val="12"/>
        <color indexed="8"/>
        <rFont val="標楷體"/>
        <family val="4"/>
        <charset val="136"/>
      </rPr>
      <t>目</t>
    </r>
    <phoneticPr fontId="1" type="noConversion"/>
  </si>
  <si>
    <t>上學期</t>
    <phoneticPr fontId="1" type="noConversion"/>
  </si>
  <si>
    <t>下學期</t>
    <phoneticPr fontId="1" type="noConversion"/>
  </si>
  <si>
    <r>
      <t>科</t>
    </r>
    <r>
      <rPr>
        <b/>
        <sz val="12"/>
        <color indexed="8"/>
        <rFont val="Times New Roman"/>
        <family val="1"/>
      </rPr>
      <t xml:space="preserve">          </t>
    </r>
    <r>
      <rPr>
        <b/>
        <sz val="12"/>
        <color indexed="8"/>
        <rFont val="標楷體"/>
        <family val="4"/>
        <charset val="136"/>
      </rPr>
      <t>目</t>
    </r>
    <phoneticPr fontId="1" type="noConversion"/>
  </si>
  <si>
    <t>學分</t>
    <phoneticPr fontId="1" type="noConversion"/>
  </si>
  <si>
    <t>時數</t>
    <phoneticPr fontId="1" type="noConversion"/>
  </si>
  <si>
    <t>必修課程</t>
    <phoneticPr fontId="1" type="noConversion"/>
  </si>
  <si>
    <t>碩士論文</t>
    <phoneticPr fontId="1" type="noConversion"/>
  </si>
  <si>
    <t>合計</t>
    <phoneticPr fontId="1" type="noConversion"/>
  </si>
  <si>
    <t>年級必修總計</t>
    <phoneticPr fontId="1" type="noConversion"/>
  </si>
  <si>
    <t>專業選修課程</t>
    <phoneticPr fontId="1" type="noConversion"/>
  </si>
  <si>
    <t>健康食品功效評估</t>
    <phoneticPr fontId="1" type="noConversion"/>
  </si>
  <si>
    <t>生技產業經營實務特論</t>
    <phoneticPr fontId="1" type="noConversion"/>
  </si>
  <si>
    <t>合計</t>
    <phoneticPr fontId="1" type="noConversion"/>
  </si>
  <si>
    <t>作業環境控制工程</t>
    <phoneticPr fontId="1" type="noConversion"/>
  </si>
  <si>
    <t>室內空氣品質</t>
    <phoneticPr fontId="1" type="noConversion"/>
  </si>
  <si>
    <t>工業通風</t>
    <phoneticPr fontId="1" type="noConversion"/>
  </si>
  <si>
    <t>工業安全衛生法規</t>
    <phoneticPr fontId="1" type="noConversion"/>
  </si>
  <si>
    <t>生物性危害評估</t>
    <phoneticPr fontId="1" type="noConversion"/>
  </si>
  <si>
    <t>醫院職業安全衛生</t>
    <phoneticPr fontId="1" type="noConversion"/>
  </si>
  <si>
    <t>進階專業英文</t>
    <phoneticPr fontId="1" type="noConversion"/>
  </si>
  <si>
    <t>職業衛生特論</t>
    <phoneticPr fontId="1" type="noConversion"/>
  </si>
  <si>
    <t>年級選修總計</t>
    <phoneticPr fontId="1" type="noConversion"/>
  </si>
  <si>
    <r>
      <t>專業選修學分</t>
    </r>
    <r>
      <rPr>
        <sz val="12"/>
        <color indexed="8"/>
        <rFont val="Times New Roman"/>
        <family val="1"/>
      </rPr>
      <t>/</t>
    </r>
    <r>
      <rPr>
        <sz val="12"/>
        <color indexed="8"/>
        <rFont val="標楷體"/>
        <family val="4"/>
        <charset val="136"/>
      </rPr>
      <t>時數</t>
    </r>
    <phoneticPr fontId="1" type="noConversion"/>
  </si>
  <si>
    <r>
      <t>總學分</t>
    </r>
    <r>
      <rPr>
        <sz val="12"/>
        <color indexed="8"/>
        <rFont val="Times New Roman"/>
        <family val="1"/>
      </rPr>
      <t>/</t>
    </r>
    <r>
      <rPr>
        <sz val="12"/>
        <color indexed="8"/>
        <rFont val="標楷體"/>
        <family val="4"/>
        <charset val="136"/>
      </rPr>
      <t>總時數</t>
    </r>
    <phoneticPr fontId="1" type="noConversion"/>
  </si>
  <si>
    <t>基礎專業英文</t>
    <phoneticPr fontId="1" type="noConversion"/>
  </si>
  <si>
    <t>科學研究方法</t>
    <phoneticPr fontId="1" type="noConversion"/>
  </si>
  <si>
    <t>環境模組</t>
    <phoneticPr fontId="1" type="noConversion"/>
  </si>
  <si>
    <t>職安模組</t>
    <phoneticPr fontId="1" type="noConversion"/>
  </si>
  <si>
    <t>高等統計學</t>
    <phoneticPr fontId="1" type="noConversion"/>
  </si>
  <si>
    <t>地理資訊系統</t>
    <phoneticPr fontId="1" type="noConversion"/>
  </si>
  <si>
    <t>環境政策與法規</t>
    <phoneticPr fontId="1" type="noConversion"/>
  </si>
  <si>
    <t>多變量分析</t>
    <phoneticPr fontId="1" type="noConversion"/>
  </si>
  <si>
    <t>廢棄物管理</t>
    <phoneticPr fontId="1" type="noConversion"/>
  </si>
  <si>
    <t>空氣品質管理</t>
    <phoneticPr fontId="1" type="noConversion"/>
  </si>
  <si>
    <t>環境生態管理</t>
    <phoneticPr fontId="1" type="noConversion"/>
  </si>
  <si>
    <t>水處理技術</t>
    <phoneticPr fontId="1" type="noConversion"/>
  </si>
  <si>
    <t>論文寫作</t>
    <phoneticPr fontId="1" type="noConversion"/>
  </si>
  <si>
    <t>水資源管理</t>
    <phoneticPr fontId="1" type="noConversion"/>
  </si>
  <si>
    <t>營建安全</t>
    <phoneticPr fontId="1" type="noConversion"/>
  </si>
  <si>
    <t>工業安全衛生管理實務</t>
    <phoneticPr fontId="1" type="noConversion"/>
  </si>
  <si>
    <t>全球環境議題研究</t>
    <phoneticPr fontId="1" type="noConversion"/>
  </si>
  <si>
    <t>作業環境測定及實驗</t>
    <phoneticPr fontId="1" type="noConversion"/>
  </si>
  <si>
    <t>氣候變遷調適機制</t>
    <phoneticPr fontId="1" type="noConversion"/>
  </si>
  <si>
    <t>環境規劃與管理</t>
    <phoneticPr fontId="1" type="noConversion"/>
  </si>
  <si>
    <t>環境影響評估</t>
    <phoneticPr fontId="1" type="noConversion"/>
  </si>
  <si>
    <t>國際標準驗證系統</t>
    <phoneticPr fontId="1" type="noConversion"/>
  </si>
  <si>
    <t>高等儀器分析</t>
    <phoneticPr fontId="1" type="noConversion"/>
  </si>
  <si>
    <t>永續發展與清淨製程特論</t>
    <phoneticPr fontId="1" type="noConversion"/>
  </si>
  <si>
    <t>環境管理研究方法</t>
  </si>
  <si>
    <t>職業安全衛生研究方法</t>
  </si>
  <si>
    <t xml:space="preserve">人因工程  </t>
    <phoneticPr fontId="1" type="noConversion"/>
  </si>
  <si>
    <t>製程安全評估</t>
    <phoneticPr fontId="1" type="noConversion"/>
  </si>
  <si>
    <t>電氣安全</t>
    <phoneticPr fontId="1" type="noConversion"/>
  </si>
  <si>
    <t>工業與環境毒物</t>
    <phoneticPr fontId="1" type="noConversion"/>
  </si>
  <si>
    <t>消防工程</t>
    <phoneticPr fontId="1" type="noConversion"/>
  </si>
  <si>
    <t>流行病學</t>
    <phoneticPr fontId="1" type="noConversion"/>
  </si>
  <si>
    <t>健康風險評估</t>
    <phoneticPr fontId="1" type="noConversion"/>
  </si>
  <si>
    <t>職業安全</t>
    <phoneticPr fontId="1" type="noConversion"/>
  </si>
  <si>
    <t>專業必修科目(5)</t>
    <phoneticPr fontId="1" type="noConversion"/>
  </si>
  <si>
    <r>
      <rPr>
        <b/>
        <sz val="18"/>
        <color indexed="8"/>
        <rFont val="標楷體"/>
        <family val="4"/>
        <charset val="136"/>
      </rPr>
      <t>大仁科技大學日間部研究所環境管理研究所標準課程表</t>
    </r>
    <r>
      <rPr>
        <sz val="18"/>
        <color indexed="8"/>
        <rFont val="標楷體"/>
        <family val="4"/>
        <charset val="136"/>
      </rPr>
      <t xml:space="preserve">
(102學年度入學學生適用)</t>
    </r>
    <phoneticPr fontId="1" type="noConversion"/>
  </si>
  <si>
    <t>院訂選修科目(3)</t>
    <phoneticPr fontId="1" type="noConversion"/>
  </si>
  <si>
    <t>模組專業選修科目(16)</t>
    <phoneticPr fontId="1" type="noConversion"/>
  </si>
  <si>
    <t>土壤及地下水污染防治管理</t>
    <phoneticPr fontId="1" type="noConversion"/>
  </si>
  <si>
    <r>
      <t>院訂必修科目</t>
    </r>
    <r>
      <rPr>
        <b/>
        <sz val="12"/>
        <rFont val="Times New Roman"/>
        <family val="1"/>
      </rPr>
      <t>(12)</t>
    </r>
    <phoneticPr fontId="1" type="noConversion"/>
  </si>
  <si>
    <r>
      <t>專題討論</t>
    </r>
    <r>
      <rPr>
        <sz val="12"/>
        <rFont val="Times New Roman"/>
        <family val="1"/>
      </rPr>
      <t>I</t>
    </r>
    <phoneticPr fontId="1" type="noConversion"/>
  </si>
  <si>
    <r>
      <t>專題討論Ⅲ</t>
    </r>
    <r>
      <rPr>
        <sz val="12"/>
        <rFont val="Times New Roman"/>
        <family val="1"/>
      </rPr>
      <t xml:space="preserve"> </t>
    </r>
    <phoneticPr fontId="1" type="noConversion"/>
  </si>
  <si>
    <t>專題討論Ⅱ</t>
    <phoneticPr fontId="1" type="noConversion"/>
  </si>
  <si>
    <t>專題討論Ⅳ</t>
    <phoneticPr fontId="1" type="noConversion"/>
  </si>
  <si>
    <r>
      <t>中藥栽培及</t>
    </r>
    <r>
      <rPr>
        <sz val="12"/>
        <rFont val="Times New Roman"/>
        <family val="1"/>
      </rPr>
      <t>GAP</t>
    </r>
    <r>
      <rPr>
        <sz val="12"/>
        <rFont val="標楷體"/>
        <family val="4"/>
        <charset val="136"/>
      </rPr>
      <t>規範</t>
    </r>
    <phoneticPr fontId="1" type="noConversion"/>
  </si>
  <si>
    <r>
      <t>年級最低選修學分</t>
    </r>
    <r>
      <rPr>
        <b/>
        <sz val="12"/>
        <rFont val="Times New Roman"/>
        <family val="1"/>
      </rPr>
      <t>/</t>
    </r>
    <r>
      <rPr>
        <b/>
        <sz val="12"/>
        <rFont val="標楷體"/>
        <family val="4"/>
        <charset val="136"/>
      </rPr>
      <t>時數</t>
    </r>
    <phoneticPr fontId="1" type="noConversion"/>
  </si>
  <si>
    <r>
      <t>年級選修學分</t>
    </r>
    <r>
      <rPr>
        <b/>
        <sz val="12"/>
        <rFont val="Times New Roman"/>
        <family val="1"/>
      </rPr>
      <t>/</t>
    </r>
    <r>
      <rPr>
        <b/>
        <sz val="12"/>
        <rFont val="標楷體"/>
        <family val="4"/>
        <charset val="136"/>
      </rPr>
      <t>時數</t>
    </r>
    <phoneticPr fontId="1" type="noConversion"/>
  </si>
  <si>
    <r>
      <t>必修學分</t>
    </r>
    <r>
      <rPr>
        <sz val="12"/>
        <rFont val="Times New Roman"/>
        <family val="1"/>
      </rPr>
      <t>/</t>
    </r>
    <r>
      <rPr>
        <sz val="12"/>
        <rFont val="標楷體"/>
        <family val="4"/>
        <charset val="136"/>
      </rPr>
      <t>時數</t>
    </r>
    <phoneticPr fontId="1" type="noConversion"/>
  </si>
  <si>
    <r>
      <t>必修分</t>
    </r>
    <r>
      <rPr>
        <sz val="12"/>
        <rFont val="Times New Roman"/>
        <family val="1"/>
      </rPr>
      <t>/</t>
    </r>
    <r>
      <rPr>
        <sz val="12"/>
        <rFont val="標楷體"/>
        <family val="4"/>
        <charset val="136"/>
      </rPr>
      <t>時數</t>
    </r>
    <phoneticPr fontId="1" type="noConversion"/>
  </si>
  <si>
    <r>
      <t>專題討論</t>
    </r>
    <r>
      <rPr>
        <sz val="12"/>
        <rFont val="Times New Roman"/>
        <family val="1"/>
      </rPr>
      <t>I</t>
    </r>
    <phoneticPr fontId="1" type="noConversion"/>
  </si>
  <si>
    <t>Basic english of technology</t>
  </si>
  <si>
    <t>Advanced Professional English</t>
  </si>
  <si>
    <t xml:space="preserve"> Writing Your Thesis</t>
  </si>
  <si>
    <t>Advanced statistics</t>
  </si>
  <si>
    <t>Master thesis</t>
  </si>
  <si>
    <t>科學研究方法</t>
    <phoneticPr fontId="1" type="noConversion"/>
  </si>
  <si>
    <t>Occupational Safety</t>
  </si>
  <si>
    <t>Indoor Air Quality</t>
  </si>
  <si>
    <t>human factor engineering</t>
  </si>
  <si>
    <t>Safety assessment process</t>
  </si>
  <si>
    <t>Electrical Safety</t>
  </si>
  <si>
    <t>Occupational Safety &amp; Hygiene in Hospital</t>
  </si>
  <si>
    <t>Occupational Health and Special Topics</t>
  </si>
  <si>
    <t>Industrial and Environmental Toxicology</t>
  </si>
  <si>
    <t>Occupational Safety and Health Research</t>
  </si>
  <si>
    <t>Study of Global Environmental Change</t>
  </si>
  <si>
    <t>Geographic Information System</t>
  </si>
  <si>
    <t>Advanced Instrumental Analysis</t>
  </si>
  <si>
    <t>Policy and Legal Appect</t>
  </si>
  <si>
    <t>Multivariate analysis</t>
  </si>
  <si>
    <t>Waste Management</t>
  </si>
  <si>
    <t>Air Quality Management</t>
  </si>
  <si>
    <t>Environmental and ecological management</t>
  </si>
  <si>
    <t>Environmental management research methods</t>
  </si>
  <si>
    <t>Methodology</t>
    <phoneticPr fontId="1" type="noConversion"/>
  </si>
  <si>
    <t>Soil Pollution Control</t>
  </si>
  <si>
    <t>Fire Engineering</t>
  </si>
  <si>
    <t>work enviormental control engineering</t>
  </si>
  <si>
    <t>Health Risk Assessment</t>
  </si>
  <si>
    <t>construction safety</t>
  </si>
  <si>
    <t>Industrial safety and health management practices</t>
  </si>
  <si>
    <t>Work Environmental Monitoring Lab</t>
  </si>
  <si>
    <t>Biological Hazard Assessment</t>
  </si>
  <si>
    <t>Epidemiology</t>
  </si>
  <si>
    <t>Enviromen Impeact Assement</t>
  </si>
  <si>
    <t>The soil make and groundwater pollution prevention and management</t>
  </si>
  <si>
    <t>Special Topics in sustainable development and clean process</t>
  </si>
  <si>
    <t>Water Technology</t>
  </si>
  <si>
    <t>Water Management</t>
  </si>
  <si>
    <t>International Standardization Certification System</t>
  </si>
  <si>
    <t>Culture and GAP of Chinese medicine</t>
    <phoneticPr fontId="1" type="noConversion"/>
  </si>
  <si>
    <t>Topics of Biotechnology Production and management</t>
    <phoneticPr fontId="1" type="noConversion"/>
  </si>
  <si>
    <t>Functional Assessment of Health Food</t>
    <phoneticPr fontId="1" type="noConversion"/>
  </si>
  <si>
    <r>
      <rPr>
        <b/>
        <sz val="12"/>
        <color indexed="8"/>
        <rFont val="標楷體"/>
        <family val="4"/>
        <charset val="136"/>
      </rPr>
      <t>英文科目</t>
    </r>
    <phoneticPr fontId="1" type="noConversion"/>
  </si>
  <si>
    <r>
      <rPr>
        <b/>
        <sz val="12"/>
        <color indexed="8"/>
        <rFont val="標楷體"/>
        <family val="4"/>
        <charset val="136"/>
      </rPr>
      <t>英文科目</t>
    </r>
    <phoneticPr fontId="1" type="noConversion"/>
  </si>
  <si>
    <r>
      <t xml:space="preserve">備註：
</t>
    </r>
    <r>
      <rPr>
        <sz val="12"/>
        <rFont val="Times New Roman"/>
        <family val="1"/>
      </rPr>
      <t>1.</t>
    </r>
    <r>
      <rPr>
        <sz val="12"/>
        <rFont val="標楷體"/>
        <family val="4"/>
        <charset val="136"/>
      </rPr>
      <t>畢業至少應修</t>
    </r>
    <r>
      <rPr>
        <sz val="12"/>
        <rFont val="Times New Roman"/>
        <family val="1"/>
      </rPr>
      <t>36</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以上，其中碩士論文</t>
    </r>
    <r>
      <rPr>
        <sz val="12"/>
        <rFont val="Times New Roman"/>
        <family val="1"/>
      </rPr>
      <t>6</t>
    </r>
    <r>
      <rPr>
        <sz val="12"/>
        <rFont val="標楷體"/>
        <family val="4"/>
        <charset val="136"/>
      </rPr>
      <t>學分；院訂必修課程</t>
    </r>
    <r>
      <rPr>
        <sz val="12"/>
        <rFont val="Times New Roman"/>
        <family val="1"/>
      </rPr>
      <t>6</t>
    </r>
    <r>
      <rPr>
        <sz val="12"/>
        <rFont val="標楷體"/>
        <family val="4"/>
        <charset val="136"/>
      </rPr>
      <t>學分；所訂專業必修課程</t>
    </r>
    <r>
      <rPr>
        <sz val="12"/>
        <rFont val="Times New Roman"/>
        <family val="1"/>
      </rPr>
      <t>5</t>
    </r>
    <r>
      <rPr>
        <sz val="12"/>
        <rFont val="標楷體"/>
        <family val="4"/>
        <charset val="136"/>
      </rPr>
      <t>學分；專業選修課程</t>
    </r>
    <r>
      <rPr>
        <sz val="12"/>
        <rFont val="Times New Roman"/>
        <family val="1"/>
      </rPr>
      <t>19</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以上</t>
    </r>
    <r>
      <rPr>
        <sz val="12"/>
        <rFont val="Times New Roman"/>
        <family val="1"/>
      </rPr>
      <t>(</t>
    </r>
    <r>
      <rPr>
        <sz val="12"/>
        <rFont val="標楷體"/>
        <family val="4"/>
        <charset val="136"/>
      </rPr>
      <t>共同專業選修科目與模組專業選修科目並列在專業選修課程之學分內</t>
    </r>
    <r>
      <rPr>
        <sz val="12"/>
        <rFont val="Times New Roman"/>
        <family val="1"/>
      </rPr>
      <t>)</t>
    </r>
    <r>
      <rPr>
        <sz val="12"/>
        <rFont val="標楷體"/>
        <family val="4"/>
        <charset val="136"/>
      </rPr>
      <t>(內含院訂選修至少1門)，得跨校、跨所或跨組選修至多</t>
    </r>
    <r>
      <rPr>
        <sz val="12"/>
        <rFont val="Times New Roman"/>
        <family val="1"/>
      </rPr>
      <t>6</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 xml:space="preserve">。至他校選課依本校研究生「校際選課實施辦法」辦理。
</t>
    </r>
    <r>
      <rPr>
        <sz val="12"/>
        <rFont val="Times New Roman"/>
        <family val="1"/>
      </rPr>
      <t>2.</t>
    </r>
    <r>
      <rPr>
        <sz val="12"/>
        <rFont val="標楷體"/>
        <family val="4"/>
        <charset val="136"/>
      </rPr>
      <t>一般生及在職生每學期修課學分數至多</t>
    </r>
    <r>
      <rPr>
        <sz val="12"/>
        <rFont val="Times New Roman"/>
        <family val="1"/>
      </rPr>
      <t>16</t>
    </r>
    <r>
      <rPr>
        <sz val="12"/>
        <rFont val="標楷體"/>
        <family val="4"/>
        <charset val="136"/>
      </rPr>
      <t xml:space="preserve">學分，至少一個科目。
</t>
    </r>
    <r>
      <rPr>
        <sz val="12"/>
        <rFont val="Times New Roman"/>
        <family val="1"/>
      </rPr>
      <t>3.</t>
    </r>
    <r>
      <rPr>
        <sz val="12"/>
        <rFont val="標楷體"/>
        <family val="4"/>
        <charset val="136"/>
      </rPr>
      <t>畢業生畢業資格必須修習基礎專業英文與進階專業英文及格或通過中級全民英檢。</t>
    </r>
    <r>
      <rPr>
        <sz val="12"/>
        <color indexed="10"/>
        <rFont val="Times New Roman"/>
        <family val="1"/>
      </rPr>
      <t/>
    </r>
    <phoneticPr fontId="1" type="noConversion"/>
  </si>
  <si>
    <r>
      <t>102.02.04</t>
    </r>
    <r>
      <rPr>
        <sz val="10"/>
        <rFont val="標楷體"/>
        <family val="4"/>
        <charset val="136"/>
      </rPr>
      <t>系課程委員會議</t>
    </r>
    <r>
      <rPr>
        <sz val="10"/>
        <rFont val="Times New Roman"/>
        <family val="1"/>
      </rPr>
      <t xml:space="preserve">                  
102.05.13</t>
    </r>
    <r>
      <rPr>
        <sz val="10"/>
        <rFont val="標楷體"/>
        <family val="4"/>
        <charset val="136"/>
      </rPr>
      <t>院課程委員會議通過</t>
    </r>
    <r>
      <rPr>
        <sz val="10"/>
        <rFont val="Times New Roman"/>
        <family val="1"/>
      </rPr>
      <t xml:space="preserve">                          
102.05.30</t>
    </r>
    <r>
      <rPr>
        <sz val="10"/>
        <rFont val="標楷體"/>
        <family val="4"/>
        <charset val="136"/>
      </rPr>
      <t>校課程委員會議通過</t>
    </r>
    <r>
      <rPr>
        <sz val="10"/>
        <rFont val="Times New Roman"/>
        <family val="1"/>
      </rPr>
      <t xml:space="preserve">                    
102.06.13</t>
    </r>
    <r>
      <rPr>
        <sz val="10"/>
        <rFont val="標楷體"/>
        <family val="4"/>
        <charset val="136"/>
      </rPr>
      <t>教務會議通過</t>
    </r>
    <r>
      <rPr>
        <sz val="10"/>
        <rFont val="Times New Roman"/>
        <family val="1"/>
      </rPr>
      <t xml:space="preserve">  </t>
    </r>
    <phoneticPr fontId="1" type="noConversion"/>
  </si>
  <si>
    <t>Seminar I</t>
    <phoneticPr fontId="1" type="noConversion"/>
  </si>
  <si>
    <t>Seminar II</t>
    <phoneticPr fontId="1" type="noConversion"/>
  </si>
  <si>
    <t>Seminar III</t>
    <phoneticPr fontId="1" type="noConversion"/>
  </si>
  <si>
    <t>Seminar IV</t>
    <phoneticPr fontId="1" type="noConversion"/>
  </si>
  <si>
    <t>Climate Change Adaptation Mechanisms</t>
    <phoneticPr fontId="1" type="noConversion"/>
  </si>
  <si>
    <t>The Law of Industrial Safety an0 Hygiene</t>
    <phoneticPr fontId="1" type="noConversion"/>
  </si>
  <si>
    <t>Industrial Ventilation</t>
    <phoneticPr fontId="1" type="noConversion"/>
  </si>
  <si>
    <r>
      <rPr>
        <b/>
        <sz val="18"/>
        <rFont val="標楷體"/>
        <family val="4"/>
        <charset val="136"/>
      </rPr>
      <t>大仁科技大學日間部研究所環境管理研究所標準課程表</t>
    </r>
    <r>
      <rPr>
        <sz val="18"/>
        <rFont val="標楷體"/>
        <family val="4"/>
        <charset val="136"/>
      </rPr>
      <t xml:space="preserve">
(102學年度入學學生適用)</t>
    </r>
    <phoneticPr fontId="1" type="noConversion"/>
  </si>
  <si>
    <r>
      <t>第</t>
    </r>
    <r>
      <rPr>
        <b/>
        <sz val="10"/>
        <rFont val="Times New Roman"/>
        <family val="1"/>
      </rPr>
      <t xml:space="preserve">   </t>
    </r>
    <r>
      <rPr>
        <b/>
        <sz val="10"/>
        <rFont val="標楷體"/>
        <family val="4"/>
        <charset val="136"/>
      </rPr>
      <t>一</t>
    </r>
    <r>
      <rPr>
        <b/>
        <sz val="10"/>
        <rFont val="Times New Roman"/>
        <family val="1"/>
      </rPr>
      <t xml:space="preserve">   </t>
    </r>
    <r>
      <rPr>
        <b/>
        <sz val="10"/>
        <rFont val="標楷體"/>
        <family val="4"/>
        <charset val="136"/>
      </rPr>
      <t>學</t>
    </r>
    <r>
      <rPr>
        <b/>
        <sz val="10"/>
        <rFont val="Times New Roman"/>
        <family val="1"/>
      </rPr>
      <t xml:space="preserve">   </t>
    </r>
    <r>
      <rPr>
        <b/>
        <sz val="10"/>
        <rFont val="標楷體"/>
        <family val="4"/>
        <charset val="136"/>
      </rPr>
      <t>年</t>
    </r>
    <phoneticPr fontId="1" type="noConversion"/>
  </si>
  <si>
    <r>
      <t>第</t>
    </r>
    <r>
      <rPr>
        <b/>
        <sz val="10"/>
        <rFont val="Times New Roman"/>
        <family val="1"/>
      </rPr>
      <t xml:space="preserve">   </t>
    </r>
    <r>
      <rPr>
        <b/>
        <sz val="10"/>
        <rFont val="標楷體"/>
        <family val="4"/>
        <charset val="136"/>
      </rPr>
      <t>二</t>
    </r>
    <r>
      <rPr>
        <b/>
        <sz val="10"/>
        <rFont val="Times New Roman"/>
        <family val="1"/>
      </rPr>
      <t xml:space="preserve">   </t>
    </r>
    <r>
      <rPr>
        <b/>
        <sz val="10"/>
        <rFont val="標楷體"/>
        <family val="4"/>
        <charset val="136"/>
      </rPr>
      <t>學</t>
    </r>
    <r>
      <rPr>
        <b/>
        <sz val="10"/>
        <rFont val="Times New Roman"/>
        <family val="1"/>
      </rPr>
      <t xml:space="preserve">   </t>
    </r>
    <r>
      <rPr>
        <b/>
        <sz val="10"/>
        <rFont val="標楷體"/>
        <family val="4"/>
        <charset val="136"/>
      </rPr>
      <t>年</t>
    </r>
    <phoneticPr fontId="1" type="noConversion"/>
  </si>
  <si>
    <r>
      <t>科</t>
    </r>
    <r>
      <rPr>
        <b/>
        <sz val="12"/>
        <rFont val="Times New Roman"/>
        <family val="1"/>
      </rPr>
      <t xml:space="preserve">        </t>
    </r>
    <r>
      <rPr>
        <b/>
        <sz val="12"/>
        <rFont val="標楷體"/>
        <family val="4"/>
        <charset val="136"/>
      </rPr>
      <t>目</t>
    </r>
    <phoneticPr fontId="1" type="noConversion"/>
  </si>
  <si>
    <r>
      <t>科</t>
    </r>
    <r>
      <rPr>
        <b/>
        <sz val="12"/>
        <rFont val="Times New Roman"/>
        <family val="1"/>
      </rPr>
      <t xml:space="preserve">          </t>
    </r>
    <r>
      <rPr>
        <b/>
        <sz val="12"/>
        <rFont val="標楷體"/>
        <family val="4"/>
        <charset val="136"/>
      </rPr>
      <t>目</t>
    </r>
    <phoneticPr fontId="1" type="noConversion"/>
  </si>
  <si>
    <r>
      <t>專業選修學分</t>
    </r>
    <r>
      <rPr>
        <sz val="12"/>
        <rFont val="Times New Roman"/>
        <family val="1"/>
      </rPr>
      <t>/</t>
    </r>
    <r>
      <rPr>
        <sz val="12"/>
        <rFont val="標楷體"/>
        <family val="4"/>
        <charset val="136"/>
      </rPr>
      <t>時數</t>
    </r>
    <phoneticPr fontId="1" type="noConversion"/>
  </si>
  <si>
    <r>
      <t>總學分</t>
    </r>
    <r>
      <rPr>
        <sz val="12"/>
        <rFont val="Times New Roman"/>
        <family val="1"/>
      </rPr>
      <t>/</t>
    </r>
    <r>
      <rPr>
        <sz val="12"/>
        <rFont val="標楷體"/>
        <family val="4"/>
        <charset val="136"/>
      </rPr>
      <t>總時數</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</si>
</sst>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7" x14ac:knownFonts="1">
    <font>
      <sz val="12"/>
      <name val="新細明體"/>
      <family val="1"/>
      <charset val="136"/>
    </font>
    <font>
      <sz val="9"/>
      <name val="新細明體"/>
      <family val="1"/>
      <charset val="136"/>
    </font>
    <font>
      <sz val="12"/>
      <color indexed="8"/>
      <name val="Times New Roman"/>
      <family val="1"/>
    </font>
    <font>
      <sz val="12"/>
      <color indexed="8"/>
      <name val="標楷體"/>
      <family val="4"/>
      <charset val="136"/>
    </font>
    <font>
      <sz val="10"/>
      <color indexed="8"/>
      <name val="Times New Roman"/>
      <family val="1"/>
    </font>
    <font>
      <sz val="18"/>
      <color indexed="8"/>
      <name val="標楷體"/>
      <family val="4"/>
      <charset val="136"/>
    </font>
    <font>
      <sz val="18"/>
      <color indexed="8"/>
      <name val="Times New Roman"/>
      <family val="1"/>
    </font>
    <font>
      <b/>
      <sz val="10"/>
      <color indexed="8"/>
      <name val="標楷體"/>
      <family val="4"/>
      <charset val="136"/>
    </font>
    <font>
      <b/>
      <sz val="10"/>
      <color indexed="8"/>
      <name val="Times New Roman"/>
      <family val="1"/>
    </font>
    <font>
      <b/>
      <sz val="12"/>
      <color indexed="8"/>
      <name val="標楷體"/>
      <family val="4"/>
      <charset val="136"/>
    </font>
    <font>
      <b/>
      <sz val="12"/>
      <color indexed="8"/>
      <name val="Times New Roman"/>
      <family val="1"/>
    </font>
    <font>
      <sz val="12"/>
      <color indexed="10"/>
      <name val="Times New Roman"/>
      <family val="1"/>
    </font>
    <font>
      <b/>
      <sz val="12"/>
      <color indexed="10"/>
      <name val="標楷體"/>
      <family val="4"/>
      <charset val="136"/>
    </font>
    <font>
      <sz val="12"/>
      <name val="Times New Roman"/>
      <family val="1"/>
    </font>
    <font>
      <b/>
      <sz val="18"/>
      <color indexed="8"/>
      <name val="標楷體"/>
      <family val="4"/>
      <charset val="136"/>
    </font>
    <font>
      <b/>
      <sz val="12"/>
      <name val="標楷體"/>
      <family val="4"/>
      <charset val="136"/>
    </font>
    <font>
      <b/>
      <sz val="12"/>
      <name val="Times New Roman"/>
      <family val="1"/>
    </font>
    <font>
      <sz val="12"/>
      <name val="標楷體"/>
      <family val="4"/>
      <charset val="136"/>
    </font>
    <font>
      <b/>
      <sz val="14"/>
      <name val="Times New Roman"/>
      <family val="1"/>
    </font>
    <font>
      <sz val="11"/>
      <name val="標楷體"/>
      <family val="4"/>
      <charset val="136"/>
    </font>
    <font>
      <sz val="10"/>
      <name val="Times New Roman"/>
      <family val="1"/>
    </font>
    <font>
      <sz val="10"/>
      <name val="標楷體"/>
      <family val="4"/>
      <charset val="136"/>
    </font>
    <font>
      <sz val="18"/>
      <name val="標楷體"/>
      <family val="4"/>
      <charset val="136"/>
    </font>
    <font>
      <b/>
      <sz val="18"/>
      <name val="標楷體"/>
      <family val="4"/>
      <charset val="136"/>
    </font>
    <font>
      <sz val="18"/>
      <name val="Times New Roman"/>
      <family val="1"/>
    </font>
    <font>
      <b/>
      <sz val="10"/>
      <name val="標楷體"/>
      <family val="4"/>
      <charset val="136"/>
    </font>
    <font>
      <b/>
      <sz val="1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0" xfId="0" applyFont="1" applyAlignment="1">
      <alignment horizontal="center" vertical="center"/>
    </xf>
    <xf numFmtId="0" fontId="2" fillId="0" borderId="0" xfId="0" applyFont="1" applyBorder="1" applyAlignment="1">
      <alignment vertical="center"/>
    </xf>
    <xf numFmtId="0" fontId="4" fillId="0" borderId="0" xfId="0" applyFont="1" applyAlignment="1">
      <alignment horizontal="center" vertical="center"/>
    </xf>
    <xf numFmtId="0" fontId="9" fillId="0" borderId="1" xfId="0" applyFont="1" applyBorder="1" applyAlignment="1">
      <alignment horizontal="center" vertical="center" textRotation="255"/>
    </xf>
    <xf numFmtId="0" fontId="2" fillId="0" borderId="1" xfId="0" applyFont="1" applyBorder="1" applyAlignment="1">
      <alignment horizontal="center" vertical="center"/>
    </xf>
    <xf numFmtId="0" fontId="4" fillId="0" borderId="0" xfId="0" applyFont="1" applyFill="1" applyBorder="1" applyAlignment="1">
      <alignment horizontal="center" vertical="center"/>
    </xf>
    <xf numFmtId="176" fontId="2" fillId="0" borderId="2" xfId="0" applyNumberFormat="1" applyFont="1" applyBorder="1" applyAlignment="1">
      <alignment horizontal="center" vertical="center"/>
    </xf>
    <xf numFmtId="177" fontId="4"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7" fontId="2" fillId="0" borderId="0" xfId="0" applyNumberFormat="1" applyFont="1" applyAlignment="1">
      <alignment horizontal="center" vertical="center"/>
    </xf>
    <xf numFmtId="0" fontId="4" fillId="0" borderId="0" xfId="0" applyFont="1" applyBorder="1" applyAlignment="1">
      <alignment horizontal="center" vertical="center"/>
    </xf>
    <xf numFmtId="0" fontId="3" fillId="0" borderId="0" xfId="0" applyFont="1" applyFill="1" applyAlignment="1">
      <alignment horizontal="center" vertical="center"/>
    </xf>
    <xf numFmtId="176" fontId="2" fillId="0" borderId="0" xfId="0" applyNumberFormat="1" applyFont="1" applyBorder="1" applyAlignment="1">
      <alignment horizontal="center" vertical="center"/>
    </xf>
    <xf numFmtId="0" fontId="3" fillId="0" borderId="0" xfId="0" applyFont="1" applyBorder="1" applyAlignment="1">
      <alignment vertical="center"/>
    </xf>
    <xf numFmtId="0" fontId="13" fillId="0" borderId="1" xfId="0" applyFont="1" applyFill="1" applyBorder="1" applyAlignment="1">
      <alignment horizontal="center" vertical="center"/>
    </xf>
    <xf numFmtId="0" fontId="9" fillId="0" borderId="0" xfId="0" applyFont="1" applyBorder="1" applyAlignment="1">
      <alignment horizontal="left"/>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12" fillId="0" borderId="0" xfId="0" applyFont="1" applyBorder="1" applyAlignment="1">
      <alignment horizontal="left" vertical="center"/>
    </xf>
    <xf numFmtId="0" fontId="6" fillId="0" borderId="0" xfId="0" applyFont="1" applyAlignment="1">
      <alignmen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textRotation="255"/>
    </xf>
    <xf numFmtId="0" fontId="17" fillId="0" borderId="1" xfId="0" applyFont="1" applyBorder="1" applyAlignment="1"/>
    <xf numFmtId="0" fontId="13" fillId="0" borderId="1" xfId="0" applyFont="1" applyBorder="1" applyAlignment="1">
      <alignment horizontal="center"/>
    </xf>
    <xf numFmtId="0" fontId="17" fillId="0" borderId="1" xfId="0" applyFont="1" applyBorder="1" applyAlignment="1">
      <alignment horizontal="left"/>
    </xf>
    <xf numFmtId="0" fontId="17" fillId="0" borderId="1" xfId="0" applyFont="1" applyBorder="1" applyAlignment="1">
      <alignment vertical="center"/>
    </xf>
    <xf numFmtId="0" fontId="17" fillId="0" borderId="1" xfId="0" applyFont="1" applyBorder="1" applyAlignment="1">
      <alignment horizontal="center"/>
    </xf>
    <xf numFmtId="0" fontId="17" fillId="0" borderId="1" xfId="0" applyFont="1" applyBorder="1" applyAlignment="1">
      <alignment horizontal="left" vertical="center"/>
    </xf>
    <xf numFmtId="0" fontId="17" fillId="0" borderId="1" xfId="0" applyFont="1" applyFill="1" applyBorder="1" applyAlignment="1">
      <alignment horizontal="left"/>
    </xf>
    <xf numFmtId="0" fontId="13" fillId="0" borderId="1" xfId="0" applyFont="1" applyFill="1" applyBorder="1" applyAlignment="1">
      <alignment horizontal="center"/>
    </xf>
    <xf numFmtId="0" fontId="17" fillId="0" borderId="0" xfId="0" applyFont="1" applyBorder="1" applyAlignment="1">
      <alignment horizontal="left" vertical="center"/>
    </xf>
    <xf numFmtId="0" fontId="17" fillId="0" borderId="1" xfId="0" applyFont="1" applyBorder="1"/>
    <xf numFmtId="0" fontId="19" fillId="0" borderId="1" xfId="0" applyFont="1" applyBorder="1" applyAlignment="1">
      <alignment horizontal="left" vertical="center"/>
    </xf>
    <xf numFmtId="176" fontId="16" fillId="0" borderId="1" xfId="0" applyNumberFormat="1" applyFont="1" applyBorder="1" applyAlignment="1">
      <alignment horizontal="center" vertical="center"/>
    </xf>
    <xf numFmtId="176" fontId="13"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xf>
    <xf numFmtId="0" fontId="16" fillId="0" borderId="1" xfId="0" applyFont="1" applyBorder="1" applyAlignment="1">
      <alignment horizontal="center" vertical="center"/>
    </xf>
    <xf numFmtId="0" fontId="13"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3" fillId="0" borderId="1" xfId="0" applyFont="1" applyFill="1" applyBorder="1" applyProtection="1"/>
    <xf numFmtId="0" fontId="13" fillId="2" borderId="1" xfId="0" applyFont="1" applyFill="1" applyBorder="1" applyAlignment="1">
      <alignment horizontal="left" vertical="center"/>
    </xf>
    <xf numFmtId="0" fontId="13" fillId="2" borderId="1" xfId="0" applyFont="1" applyFill="1" applyBorder="1" applyAlignment="1">
      <alignment horizontal="left" vertical="top" wrapText="1"/>
    </xf>
    <xf numFmtId="0" fontId="13" fillId="2" borderId="1" xfId="0" applyFont="1" applyFill="1" applyBorder="1" applyProtection="1"/>
    <xf numFmtId="0" fontId="13" fillId="0" borderId="1" xfId="0" applyFont="1" applyBorder="1" applyAlignment="1">
      <alignment horizontal="lef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6" fillId="0" borderId="1"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Fill="1" applyAlignment="1">
      <alignment horizontal="lef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lignment horizontal="left" vertical="top" wrapText="1"/>
    </xf>
    <xf numFmtId="0" fontId="13" fillId="0" borderId="1" xfId="0" applyFont="1" applyBorder="1" applyAlignment="1">
      <alignment horizontal="left" vertical="top" wrapText="1"/>
    </xf>
    <xf numFmtId="0" fontId="10" fillId="0" borderId="1" xfId="0" applyFont="1" applyBorder="1" applyAlignment="1">
      <alignment horizontal="center" vertical="center"/>
    </xf>
    <xf numFmtId="0" fontId="9" fillId="0" borderId="1" xfId="0" applyFont="1" applyBorder="1" applyAlignment="1">
      <alignment horizontal="center" vertical="center" textRotation="255"/>
    </xf>
    <xf numFmtId="0" fontId="10" fillId="0" borderId="1" xfId="0" applyFont="1" applyBorder="1" applyAlignment="1">
      <alignment horizontal="center" vertical="center" textRotation="255"/>
    </xf>
    <xf numFmtId="0" fontId="15" fillId="2" borderId="1" xfId="0" applyFont="1" applyFill="1" applyBorder="1" applyAlignment="1">
      <alignment horizontal="center" vertical="center"/>
    </xf>
    <xf numFmtId="0" fontId="17" fillId="2" borderId="1" xfId="0" applyFont="1" applyFill="1" applyBorder="1" applyAlignment="1">
      <alignment horizontal="center" vertical="top" wrapText="1"/>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7" fillId="0" borderId="1" xfId="0" applyFont="1" applyBorder="1" applyAlignment="1">
      <alignment horizontal="center" vertical="center" textRotation="255"/>
    </xf>
    <xf numFmtId="0" fontId="8" fillId="0" borderId="1" xfId="0" applyFont="1" applyBorder="1" applyAlignment="1">
      <alignment horizontal="center" vertical="center" textRotation="255"/>
    </xf>
    <xf numFmtId="0" fontId="7" fillId="0" borderId="1" xfId="0" applyFont="1" applyBorder="1" applyAlignment="1">
      <alignment horizontal="center" vertical="center"/>
    </xf>
    <xf numFmtId="0" fontId="20" fillId="0" borderId="6" xfId="0" applyFont="1" applyBorder="1" applyAlignment="1">
      <alignment horizontal="right" vertical="center" wrapText="1"/>
    </xf>
    <xf numFmtId="0" fontId="22" fillId="0" borderId="0" xfId="0" applyFont="1" applyAlignment="1">
      <alignment horizontal="center" vertical="center" wrapText="1"/>
    </xf>
    <xf numFmtId="0" fontId="24"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25" fillId="0" borderId="10" xfId="0" applyFont="1" applyBorder="1" applyAlignment="1">
      <alignment horizontal="center" vertical="center" textRotation="255"/>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20" fillId="0" borderId="0" xfId="0" applyFont="1" applyAlignment="1">
      <alignment horizontal="center" vertical="center"/>
    </xf>
    <xf numFmtId="0" fontId="26" fillId="0" borderId="11" xfId="0" applyFont="1" applyBorder="1" applyAlignment="1">
      <alignment horizontal="center" vertical="center" textRotation="255"/>
    </xf>
    <xf numFmtId="0" fontId="26" fillId="0" borderId="12" xfId="0" applyFont="1" applyBorder="1" applyAlignment="1">
      <alignment horizontal="center" vertical="center" textRotation="255"/>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textRotation="255"/>
    </xf>
    <xf numFmtId="0" fontId="15" fillId="0" borderId="10" xfId="0" applyFont="1" applyBorder="1" applyAlignment="1">
      <alignment horizontal="center" vertical="center" textRotation="255"/>
    </xf>
    <xf numFmtId="0" fontId="16" fillId="0" borderId="11" xfId="0" applyFont="1" applyBorder="1" applyAlignment="1">
      <alignment horizontal="center" vertical="center" textRotation="255"/>
    </xf>
    <xf numFmtId="0" fontId="20" fillId="0" borderId="0" xfId="0" applyFont="1" applyFill="1" applyBorder="1" applyAlignment="1">
      <alignment horizontal="center" vertical="center"/>
    </xf>
    <xf numFmtId="0" fontId="16" fillId="0" borderId="12" xfId="0" applyFont="1" applyBorder="1" applyAlignment="1">
      <alignment horizontal="center" vertical="center" textRotation="255"/>
    </xf>
    <xf numFmtId="0" fontId="20"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xf>
    <xf numFmtId="0" fontId="17" fillId="0" borderId="0" xfId="0" applyFont="1" applyBorder="1" applyAlignment="1">
      <alignment vertical="center"/>
    </xf>
    <xf numFmtId="176" fontId="13" fillId="0" borderId="0" xfId="0" applyNumberFormat="1" applyFont="1" applyBorder="1" applyAlignment="1">
      <alignment horizontal="center" vertical="center"/>
    </xf>
    <xf numFmtId="176" fontId="13" fillId="0" borderId="2" xfId="0" applyNumberFormat="1" applyFont="1" applyBorder="1" applyAlignment="1">
      <alignment horizontal="center" vertical="center"/>
    </xf>
    <xf numFmtId="177" fontId="20" fillId="0" borderId="0" xfId="0" applyNumberFormat="1" applyFont="1" applyAlignment="1">
      <alignment horizontal="center" vertical="center"/>
    </xf>
    <xf numFmtId="177" fontId="13" fillId="0" borderId="0" xfId="0" applyNumberFormat="1" applyFont="1" applyAlignment="1">
      <alignment horizontal="center" vertical="center"/>
    </xf>
    <xf numFmtId="0" fontId="17" fillId="0" borderId="3" xfId="0" applyFont="1" applyBorder="1" applyAlignment="1">
      <alignment horizontal="left" vertical="top" wrapText="1"/>
    </xf>
    <xf numFmtId="0" fontId="17" fillId="0" borderId="5"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opLeftCell="A19" zoomScale="73" zoomScaleNormal="73" zoomScaleSheetLayoutView="80" workbookViewId="0">
      <selection activeCell="P32" sqref="P32"/>
    </sheetView>
  </sheetViews>
  <sheetFormatPr defaultColWidth="9" defaultRowHeight="15.6" x14ac:dyDescent="0.3"/>
  <cols>
    <col min="1" max="1" width="5" style="95" customWidth="1"/>
    <col min="2" max="2" width="22.21875" style="95" customWidth="1"/>
    <col min="3" max="3" width="26.77734375" style="95" customWidth="1"/>
    <col min="4" max="7" width="5.6640625" style="95" customWidth="1"/>
    <col min="8" max="8" width="30.21875" style="95" customWidth="1"/>
    <col min="9" max="9" width="26.88671875" style="95" customWidth="1"/>
    <col min="10" max="13" width="5.6640625" style="95" customWidth="1"/>
    <col min="14" max="14" width="5.109375" style="104" customWidth="1"/>
    <col min="15" max="15" width="23.33203125" style="95" customWidth="1"/>
    <col min="16" max="16384" width="9" style="95"/>
  </cols>
  <sheetData>
    <row r="1" spans="1:14" ht="61.5" customHeight="1" x14ac:dyDescent="0.3">
      <c r="A1" s="93" t="s">
        <v>133</v>
      </c>
      <c r="B1" s="93"/>
      <c r="C1" s="93"/>
      <c r="D1" s="93"/>
      <c r="E1" s="93"/>
      <c r="F1" s="93"/>
      <c r="G1" s="93"/>
      <c r="H1" s="93"/>
      <c r="I1" s="93"/>
      <c r="J1" s="93"/>
      <c r="K1" s="93"/>
      <c r="L1" s="93"/>
      <c r="M1" s="93"/>
      <c r="N1" s="94"/>
    </row>
    <row r="2" spans="1:14" ht="66.75" customHeight="1" x14ac:dyDescent="0.3">
      <c r="A2" s="92" t="s">
        <v>125</v>
      </c>
      <c r="B2" s="92"/>
      <c r="C2" s="92"/>
      <c r="D2" s="92"/>
      <c r="E2" s="92"/>
      <c r="F2" s="92"/>
      <c r="G2" s="92"/>
      <c r="H2" s="92"/>
      <c r="I2" s="92"/>
      <c r="J2" s="92"/>
      <c r="K2" s="92"/>
      <c r="L2" s="92"/>
      <c r="M2" s="92"/>
      <c r="N2" s="96"/>
    </row>
    <row r="3" spans="1:14" ht="16.5" customHeight="1" x14ac:dyDescent="0.3">
      <c r="A3" s="97" t="s">
        <v>0</v>
      </c>
      <c r="B3" s="98" t="s">
        <v>134</v>
      </c>
      <c r="C3" s="99"/>
      <c r="D3" s="99"/>
      <c r="E3" s="99"/>
      <c r="F3" s="99"/>
      <c r="G3" s="100"/>
      <c r="H3" s="101" t="s">
        <v>135</v>
      </c>
      <c r="I3" s="102"/>
      <c r="J3" s="102"/>
      <c r="K3" s="102"/>
      <c r="L3" s="102"/>
      <c r="M3" s="103"/>
    </row>
    <row r="4" spans="1:14" ht="16.2" x14ac:dyDescent="0.3">
      <c r="A4" s="105"/>
      <c r="B4" s="57" t="s">
        <v>136</v>
      </c>
      <c r="C4" s="59"/>
      <c r="D4" s="65" t="s">
        <v>5</v>
      </c>
      <c r="E4" s="62"/>
      <c r="F4" s="65" t="s">
        <v>6</v>
      </c>
      <c r="G4" s="62"/>
      <c r="H4" s="57" t="s">
        <v>137</v>
      </c>
      <c r="I4" s="59"/>
      <c r="J4" s="65" t="s">
        <v>5</v>
      </c>
      <c r="K4" s="62"/>
      <c r="L4" s="65" t="s">
        <v>6</v>
      </c>
      <c r="M4" s="62"/>
    </row>
    <row r="5" spans="1:14" ht="33.6" x14ac:dyDescent="0.3">
      <c r="A5" s="106"/>
      <c r="B5" s="107"/>
      <c r="C5" s="108"/>
      <c r="D5" s="109" t="s">
        <v>8</v>
      </c>
      <c r="E5" s="109" t="s">
        <v>9</v>
      </c>
      <c r="F5" s="109" t="s">
        <v>8</v>
      </c>
      <c r="G5" s="109" t="s">
        <v>9</v>
      </c>
      <c r="H5" s="107"/>
      <c r="I5" s="108"/>
      <c r="J5" s="109" t="s">
        <v>8</v>
      </c>
      <c r="K5" s="109" t="s">
        <v>9</v>
      </c>
      <c r="L5" s="109" t="s">
        <v>8</v>
      </c>
      <c r="M5" s="109" t="s">
        <v>9</v>
      </c>
    </row>
    <row r="6" spans="1:14" ht="16.2" x14ac:dyDescent="0.3">
      <c r="A6" s="110" t="s">
        <v>10</v>
      </c>
      <c r="B6" s="57" t="s">
        <v>68</v>
      </c>
      <c r="C6" s="58"/>
      <c r="D6" s="58"/>
      <c r="E6" s="58"/>
      <c r="F6" s="58"/>
      <c r="G6" s="58"/>
      <c r="H6" s="58"/>
      <c r="I6" s="58"/>
      <c r="J6" s="58"/>
      <c r="K6" s="58"/>
      <c r="L6" s="58"/>
      <c r="M6" s="59"/>
    </row>
    <row r="7" spans="1:14" ht="16.5" customHeight="1" x14ac:dyDescent="0.3">
      <c r="A7" s="111"/>
      <c r="B7" s="63" t="s">
        <v>69</v>
      </c>
      <c r="C7" s="64"/>
      <c r="D7" s="53">
        <v>1</v>
      </c>
      <c r="E7" s="53">
        <v>2</v>
      </c>
      <c r="F7" s="53"/>
      <c r="G7" s="53"/>
      <c r="H7" s="63" t="s">
        <v>70</v>
      </c>
      <c r="I7" s="64"/>
      <c r="J7" s="53">
        <v>1</v>
      </c>
      <c r="K7" s="53">
        <v>2</v>
      </c>
      <c r="L7" s="53"/>
      <c r="M7" s="53"/>
    </row>
    <row r="8" spans="1:14" ht="16.2" x14ac:dyDescent="0.3">
      <c r="A8" s="111"/>
      <c r="B8" s="63" t="s">
        <v>71</v>
      </c>
      <c r="C8" s="64"/>
      <c r="D8" s="53"/>
      <c r="E8" s="53"/>
      <c r="F8" s="53">
        <v>1</v>
      </c>
      <c r="G8" s="53">
        <v>2</v>
      </c>
      <c r="H8" s="63" t="s">
        <v>72</v>
      </c>
      <c r="I8" s="64"/>
      <c r="J8" s="53"/>
      <c r="K8" s="53"/>
      <c r="L8" s="53">
        <v>1</v>
      </c>
      <c r="M8" s="53">
        <v>2</v>
      </c>
    </row>
    <row r="9" spans="1:14" ht="16.2" x14ac:dyDescent="0.3">
      <c r="A9" s="111"/>
      <c r="B9" s="63" t="s">
        <v>29</v>
      </c>
      <c r="C9" s="64"/>
      <c r="D9" s="53">
        <v>0</v>
      </c>
      <c r="E9" s="53">
        <v>2</v>
      </c>
      <c r="F9" s="53"/>
      <c r="G9" s="53"/>
      <c r="H9" s="71" t="s">
        <v>11</v>
      </c>
      <c r="I9" s="72"/>
      <c r="J9" s="53"/>
      <c r="K9" s="53"/>
      <c r="L9" s="53">
        <v>6</v>
      </c>
      <c r="M9" s="53">
        <v>6</v>
      </c>
    </row>
    <row r="10" spans="1:14" ht="16.2" x14ac:dyDescent="0.3">
      <c r="A10" s="111"/>
      <c r="B10" s="63" t="s">
        <v>24</v>
      </c>
      <c r="C10" s="64"/>
      <c r="D10" s="53"/>
      <c r="E10" s="53"/>
      <c r="F10" s="53">
        <v>0</v>
      </c>
      <c r="G10" s="53">
        <v>2</v>
      </c>
      <c r="H10" s="75"/>
      <c r="I10" s="76"/>
      <c r="J10" s="53"/>
      <c r="K10" s="53"/>
      <c r="L10" s="53"/>
      <c r="M10" s="53"/>
    </row>
    <row r="11" spans="1:14" ht="16.2" x14ac:dyDescent="0.3">
      <c r="A11" s="111"/>
      <c r="B11" s="63" t="s">
        <v>30</v>
      </c>
      <c r="C11" s="64"/>
      <c r="D11" s="53">
        <v>2</v>
      </c>
      <c r="E11" s="53">
        <v>2</v>
      </c>
      <c r="F11" s="53"/>
      <c r="G11" s="53"/>
      <c r="H11" s="75"/>
      <c r="I11" s="76"/>
      <c r="J11" s="15"/>
      <c r="K11" s="15"/>
      <c r="L11" s="53"/>
      <c r="M11" s="53"/>
    </row>
    <row r="12" spans="1:14" ht="16.5" customHeight="1" x14ac:dyDescent="0.3">
      <c r="A12" s="111"/>
      <c r="B12" s="65" t="s">
        <v>12</v>
      </c>
      <c r="C12" s="67"/>
      <c r="D12" s="54">
        <f>SUM(D7:D11)</f>
        <v>3</v>
      </c>
      <c r="E12" s="54">
        <f>SUM(E7:E11)</f>
        <v>6</v>
      </c>
      <c r="F12" s="54">
        <f>SUM(F7:F11)</f>
        <v>1</v>
      </c>
      <c r="G12" s="54">
        <f>SUM(G7:G11)</f>
        <v>4</v>
      </c>
      <c r="H12" s="65" t="s">
        <v>12</v>
      </c>
      <c r="I12" s="67"/>
      <c r="J12" s="54">
        <f>SUM(J7:J11)</f>
        <v>1</v>
      </c>
      <c r="K12" s="54">
        <f>SUM(K7:K11)</f>
        <v>2</v>
      </c>
      <c r="L12" s="54">
        <f>SUM(L7:L11)</f>
        <v>7</v>
      </c>
      <c r="M12" s="54">
        <f>SUM(M7:M11)</f>
        <v>8</v>
      </c>
      <c r="N12" s="112">
        <v>12</v>
      </c>
    </row>
    <row r="13" spans="1:14" ht="16.5" customHeight="1" x14ac:dyDescent="0.3">
      <c r="A13" s="111"/>
      <c r="B13" s="65" t="s">
        <v>63</v>
      </c>
      <c r="C13" s="66"/>
      <c r="D13" s="66"/>
      <c r="E13" s="66"/>
      <c r="F13" s="66"/>
      <c r="G13" s="66"/>
      <c r="H13" s="66"/>
      <c r="I13" s="66"/>
      <c r="J13" s="66"/>
      <c r="K13" s="66"/>
      <c r="L13" s="66"/>
      <c r="M13" s="67"/>
      <c r="N13" s="112"/>
    </row>
    <row r="14" spans="1:14" ht="16.5" customHeight="1" x14ac:dyDescent="0.3">
      <c r="A14" s="111"/>
      <c r="B14" s="68" t="s">
        <v>33</v>
      </c>
      <c r="C14" s="68"/>
      <c r="D14" s="53">
        <v>3</v>
      </c>
      <c r="E14" s="53">
        <v>3</v>
      </c>
      <c r="F14" s="53"/>
      <c r="G14" s="53"/>
      <c r="H14" s="60"/>
      <c r="I14" s="62"/>
      <c r="J14" s="54"/>
      <c r="K14" s="54"/>
      <c r="L14" s="54"/>
      <c r="M14" s="54"/>
      <c r="N14" s="112"/>
    </row>
    <row r="15" spans="1:14" ht="16.5" customHeight="1" x14ac:dyDescent="0.3">
      <c r="A15" s="111"/>
      <c r="B15" s="68" t="s">
        <v>41</v>
      </c>
      <c r="C15" s="69"/>
      <c r="D15" s="53"/>
      <c r="E15" s="53"/>
      <c r="F15" s="53">
        <v>2</v>
      </c>
      <c r="G15" s="53">
        <v>2</v>
      </c>
      <c r="H15" s="60"/>
      <c r="I15" s="62"/>
      <c r="J15" s="54"/>
      <c r="K15" s="54"/>
      <c r="L15" s="54"/>
      <c r="M15" s="54"/>
      <c r="N15" s="112"/>
    </row>
    <row r="16" spans="1:14" ht="16.5" customHeight="1" x14ac:dyDescent="0.3">
      <c r="A16" s="111"/>
      <c r="B16" s="68"/>
      <c r="C16" s="70"/>
      <c r="D16" s="53"/>
      <c r="E16" s="53"/>
      <c r="F16" s="53"/>
      <c r="G16" s="53"/>
      <c r="H16" s="60"/>
      <c r="I16" s="62"/>
      <c r="J16" s="54"/>
      <c r="K16" s="54"/>
      <c r="L16" s="54"/>
      <c r="M16" s="54"/>
      <c r="N16" s="112"/>
    </row>
    <row r="17" spans="1:16" ht="16.5" customHeight="1" x14ac:dyDescent="0.3">
      <c r="A17" s="111"/>
      <c r="B17" s="65" t="s">
        <v>12</v>
      </c>
      <c r="C17" s="67"/>
      <c r="D17" s="54">
        <f>SUM(D14:D16)</f>
        <v>3</v>
      </c>
      <c r="E17" s="54">
        <f>SUM(E14:E16)</f>
        <v>3</v>
      </c>
      <c r="F17" s="54">
        <f>SUM(F14:F16)</f>
        <v>2</v>
      </c>
      <c r="G17" s="54">
        <f>SUM(G14:G16)</f>
        <v>2</v>
      </c>
      <c r="H17" s="65" t="s">
        <v>12</v>
      </c>
      <c r="I17" s="67"/>
      <c r="J17" s="54">
        <f>SUM(J14:J16)</f>
        <v>0</v>
      </c>
      <c r="K17" s="54">
        <f>SUM(K14:K16)</f>
        <v>0</v>
      </c>
      <c r="L17" s="54">
        <f>SUM(L14:L16)</f>
        <v>0</v>
      </c>
      <c r="M17" s="54">
        <f>SUM(M14:M16)</f>
        <v>0</v>
      </c>
      <c r="N17" s="112">
        <v>5</v>
      </c>
    </row>
    <row r="18" spans="1:16" ht="16.2" x14ac:dyDescent="0.3">
      <c r="A18" s="113"/>
      <c r="B18" s="63" t="s">
        <v>13</v>
      </c>
      <c r="C18" s="64"/>
      <c r="D18" s="53">
        <f>SUM(D17,D12)</f>
        <v>6</v>
      </c>
      <c r="E18" s="53">
        <f>SUM(E17,E12)</f>
        <v>9</v>
      </c>
      <c r="F18" s="53">
        <f>SUM(F17,F12)</f>
        <v>3</v>
      </c>
      <c r="G18" s="53">
        <f>SUM(G17,G12)</f>
        <v>6</v>
      </c>
      <c r="H18" s="63" t="s">
        <v>13</v>
      </c>
      <c r="I18" s="64"/>
      <c r="J18" s="53">
        <f>SUM(J12,J17)</f>
        <v>1</v>
      </c>
      <c r="K18" s="53">
        <f>SUM(K12,K17)</f>
        <v>2</v>
      </c>
      <c r="L18" s="53">
        <f>SUM(L12,L17)</f>
        <v>7</v>
      </c>
      <c r="M18" s="53">
        <f>SUM(M12,M17)</f>
        <v>8</v>
      </c>
      <c r="N18" s="104">
        <f>SUM(N12,N17)</f>
        <v>17</v>
      </c>
    </row>
    <row r="19" spans="1:16" ht="16.2" x14ac:dyDescent="0.3">
      <c r="A19" s="110" t="s">
        <v>14</v>
      </c>
      <c r="B19" s="57" t="s">
        <v>65</v>
      </c>
      <c r="C19" s="58"/>
      <c r="D19" s="58"/>
      <c r="E19" s="58"/>
      <c r="F19" s="58"/>
      <c r="G19" s="58"/>
      <c r="H19" s="58"/>
      <c r="I19" s="58"/>
      <c r="J19" s="58"/>
      <c r="K19" s="58"/>
      <c r="L19" s="58"/>
      <c r="M19" s="59"/>
    </row>
    <row r="20" spans="1:16" ht="17.399999999999999" x14ac:dyDescent="0.3">
      <c r="A20" s="111"/>
      <c r="B20" s="73" t="s">
        <v>73</v>
      </c>
      <c r="C20" s="74"/>
      <c r="D20" s="53">
        <v>2</v>
      </c>
      <c r="E20" s="53">
        <v>2</v>
      </c>
      <c r="F20" s="22"/>
      <c r="G20" s="22"/>
      <c r="H20" s="73" t="s">
        <v>15</v>
      </c>
      <c r="I20" s="74"/>
      <c r="J20" s="53">
        <v>2</v>
      </c>
      <c r="K20" s="53">
        <v>2</v>
      </c>
      <c r="L20" s="53"/>
      <c r="M20" s="53"/>
    </row>
    <row r="21" spans="1:16" ht="16.5" customHeight="1" x14ac:dyDescent="0.3">
      <c r="A21" s="111"/>
      <c r="B21" s="73" t="s">
        <v>48</v>
      </c>
      <c r="C21" s="74"/>
      <c r="D21" s="53"/>
      <c r="E21" s="53"/>
      <c r="F21" s="53">
        <v>3</v>
      </c>
      <c r="G21" s="53">
        <v>3</v>
      </c>
      <c r="H21" s="73" t="s">
        <v>16</v>
      </c>
      <c r="I21" s="74"/>
      <c r="J21" s="53"/>
      <c r="K21" s="53"/>
      <c r="L21" s="53">
        <v>2</v>
      </c>
      <c r="M21" s="53">
        <v>2</v>
      </c>
    </row>
    <row r="22" spans="1:16" ht="16.2" x14ac:dyDescent="0.3">
      <c r="A22" s="111"/>
      <c r="B22" s="65" t="s">
        <v>17</v>
      </c>
      <c r="C22" s="67"/>
      <c r="D22" s="54">
        <f>SUM(D20:D21)</f>
        <v>2</v>
      </c>
      <c r="E22" s="54">
        <f>SUM(E20:E21)</f>
        <v>2</v>
      </c>
      <c r="F22" s="54">
        <f>SUM(F20:F21)</f>
        <v>3</v>
      </c>
      <c r="G22" s="54">
        <f>SUM(G20:G21)</f>
        <v>3</v>
      </c>
      <c r="H22" s="65" t="s">
        <v>17</v>
      </c>
      <c r="I22" s="67"/>
      <c r="J22" s="54">
        <f>SUM(J20:J21)</f>
        <v>2</v>
      </c>
      <c r="K22" s="54">
        <f>SUM(K20:K21)</f>
        <v>2</v>
      </c>
      <c r="L22" s="54">
        <f>SUM(L20:L21)</f>
        <v>2</v>
      </c>
      <c r="M22" s="54">
        <f>SUM(M20:M21)</f>
        <v>2</v>
      </c>
    </row>
    <row r="23" spans="1:16" ht="16.2" x14ac:dyDescent="0.3">
      <c r="A23" s="111"/>
      <c r="B23" s="65" t="s">
        <v>66</v>
      </c>
      <c r="C23" s="66"/>
      <c r="D23" s="66"/>
      <c r="E23" s="66"/>
      <c r="F23" s="66"/>
      <c r="G23" s="66"/>
      <c r="H23" s="66"/>
      <c r="I23" s="66"/>
      <c r="J23" s="66"/>
      <c r="K23" s="66"/>
      <c r="L23" s="66"/>
      <c r="M23" s="67"/>
    </row>
    <row r="24" spans="1:16" ht="16.2" x14ac:dyDescent="0.3">
      <c r="A24" s="111"/>
      <c r="B24" s="50" t="s">
        <v>31</v>
      </c>
      <c r="C24" s="51" t="s">
        <v>32</v>
      </c>
      <c r="D24" s="60"/>
      <c r="E24" s="61"/>
      <c r="F24" s="61"/>
      <c r="G24" s="62"/>
      <c r="H24" s="50" t="s">
        <v>31</v>
      </c>
      <c r="I24" s="51" t="s">
        <v>32</v>
      </c>
      <c r="J24" s="60"/>
      <c r="K24" s="61"/>
      <c r="L24" s="61"/>
      <c r="M24" s="62"/>
    </row>
    <row r="25" spans="1:16" ht="16.5" customHeight="1" x14ac:dyDescent="0.3">
      <c r="A25" s="111"/>
      <c r="B25" s="23"/>
      <c r="C25" s="24" t="s">
        <v>62</v>
      </c>
      <c r="D25" s="25">
        <v>2</v>
      </c>
      <c r="E25" s="25">
        <v>2</v>
      </c>
      <c r="F25" s="53"/>
      <c r="G25" s="53"/>
      <c r="H25" s="52"/>
      <c r="I25" s="26" t="s">
        <v>59</v>
      </c>
      <c r="J25" s="25">
        <v>2</v>
      </c>
      <c r="K25" s="25">
        <v>2</v>
      </c>
      <c r="L25" s="15"/>
      <c r="M25" s="15"/>
    </row>
    <row r="26" spans="1:16" ht="16.2" x14ac:dyDescent="0.3">
      <c r="A26" s="111"/>
      <c r="B26" s="23"/>
      <c r="C26" s="27" t="s">
        <v>19</v>
      </c>
      <c r="D26" s="53">
        <v>2</v>
      </c>
      <c r="E26" s="53">
        <v>2</v>
      </c>
      <c r="F26" s="53"/>
      <c r="G26" s="53"/>
      <c r="H26" s="52"/>
      <c r="I26" s="26" t="s">
        <v>18</v>
      </c>
      <c r="J26" s="25">
        <v>2</v>
      </c>
      <c r="K26" s="25">
        <v>2</v>
      </c>
      <c r="L26" s="53"/>
      <c r="M26" s="53"/>
    </row>
    <row r="27" spans="1:16" ht="16.2" x14ac:dyDescent="0.3">
      <c r="A27" s="111"/>
      <c r="B27" s="23"/>
      <c r="C27" s="24" t="s">
        <v>21</v>
      </c>
      <c r="D27" s="25"/>
      <c r="E27" s="25"/>
      <c r="F27" s="25">
        <v>3</v>
      </c>
      <c r="G27" s="25">
        <v>3</v>
      </c>
      <c r="H27" s="28"/>
      <c r="I27" s="29" t="s">
        <v>20</v>
      </c>
      <c r="J27" s="53">
        <v>2</v>
      </c>
      <c r="K27" s="53">
        <v>2</v>
      </c>
      <c r="L27" s="53"/>
      <c r="M27" s="53"/>
    </row>
    <row r="28" spans="1:16" ht="16.2" x14ac:dyDescent="0.3">
      <c r="A28" s="111"/>
      <c r="B28" s="23"/>
      <c r="C28" s="24" t="s">
        <v>55</v>
      </c>
      <c r="D28" s="25"/>
      <c r="E28" s="25"/>
      <c r="F28" s="25">
        <v>2</v>
      </c>
      <c r="G28" s="25">
        <v>2</v>
      </c>
      <c r="H28" s="28"/>
      <c r="I28" s="29" t="s">
        <v>61</v>
      </c>
      <c r="J28" s="53">
        <v>2</v>
      </c>
      <c r="K28" s="53">
        <v>2</v>
      </c>
      <c r="L28" s="53"/>
      <c r="M28" s="53"/>
    </row>
    <row r="29" spans="1:16" ht="16.2" x14ac:dyDescent="0.3">
      <c r="A29" s="111"/>
      <c r="B29" s="23"/>
      <c r="C29" s="24" t="s">
        <v>56</v>
      </c>
      <c r="D29" s="25"/>
      <c r="E29" s="25"/>
      <c r="F29" s="25">
        <v>2</v>
      </c>
      <c r="G29" s="25">
        <v>2</v>
      </c>
      <c r="H29" s="28"/>
      <c r="I29" s="26" t="s">
        <v>43</v>
      </c>
      <c r="J29" s="53">
        <v>2</v>
      </c>
      <c r="K29" s="53">
        <v>2</v>
      </c>
      <c r="L29" s="25"/>
      <c r="M29" s="25"/>
    </row>
    <row r="30" spans="1:16" ht="16.2" x14ac:dyDescent="0.3">
      <c r="A30" s="111"/>
      <c r="B30" s="23"/>
      <c r="C30" s="24" t="s">
        <v>57</v>
      </c>
      <c r="D30" s="25"/>
      <c r="E30" s="25"/>
      <c r="F30" s="25">
        <v>2</v>
      </c>
      <c r="G30" s="25">
        <v>2</v>
      </c>
      <c r="H30" s="26"/>
      <c r="I30" s="26" t="s">
        <v>44</v>
      </c>
      <c r="J30" s="53">
        <v>2</v>
      </c>
      <c r="K30" s="53">
        <v>2</v>
      </c>
      <c r="L30" s="25"/>
      <c r="M30" s="25"/>
    </row>
    <row r="31" spans="1:16" ht="16.2" x14ac:dyDescent="0.3">
      <c r="A31" s="111"/>
      <c r="B31" s="23"/>
      <c r="C31" s="24" t="s">
        <v>23</v>
      </c>
      <c r="D31" s="25"/>
      <c r="E31" s="25"/>
      <c r="F31" s="25">
        <v>2</v>
      </c>
      <c r="G31" s="25">
        <v>2</v>
      </c>
      <c r="H31" s="28"/>
      <c r="I31" s="30" t="s">
        <v>46</v>
      </c>
      <c r="J31" s="15">
        <v>3</v>
      </c>
      <c r="K31" s="15">
        <v>3</v>
      </c>
      <c r="L31" s="31"/>
      <c r="M31" s="31"/>
      <c r="N31" s="114"/>
      <c r="O31" s="115"/>
      <c r="P31" s="115"/>
    </row>
    <row r="32" spans="1:16" ht="16.2" x14ac:dyDescent="0.3">
      <c r="A32" s="111"/>
      <c r="B32" s="23"/>
      <c r="C32" s="24" t="s">
        <v>25</v>
      </c>
      <c r="D32" s="25"/>
      <c r="E32" s="25"/>
      <c r="F32" s="25">
        <v>2</v>
      </c>
      <c r="G32" s="25">
        <v>2</v>
      </c>
      <c r="H32" s="28"/>
      <c r="I32" s="26" t="s">
        <v>22</v>
      </c>
      <c r="J32" s="53"/>
      <c r="K32" s="53"/>
      <c r="L32" s="25">
        <v>2</v>
      </c>
      <c r="M32" s="25">
        <v>2</v>
      </c>
      <c r="N32" s="114"/>
      <c r="O32" s="116"/>
      <c r="P32" s="115"/>
    </row>
    <row r="33" spans="1:16" ht="16.2" x14ac:dyDescent="0.3">
      <c r="A33" s="111"/>
      <c r="B33" s="23"/>
      <c r="C33" s="24" t="s">
        <v>58</v>
      </c>
      <c r="D33" s="53">
        <v>2</v>
      </c>
      <c r="E33" s="53">
        <v>2</v>
      </c>
      <c r="F33" s="25"/>
      <c r="G33" s="25"/>
      <c r="H33" s="28"/>
      <c r="I33" s="29" t="s">
        <v>60</v>
      </c>
      <c r="J33" s="53"/>
      <c r="K33" s="53"/>
      <c r="L33" s="25">
        <v>2</v>
      </c>
      <c r="M33" s="25">
        <v>2</v>
      </c>
      <c r="N33" s="114"/>
      <c r="P33" s="115"/>
    </row>
    <row r="34" spans="1:16" ht="16.2" x14ac:dyDescent="0.3">
      <c r="A34" s="111"/>
      <c r="B34" s="23"/>
      <c r="C34" s="32" t="s">
        <v>54</v>
      </c>
      <c r="D34" s="53">
        <v>2</v>
      </c>
      <c r="E34" s="53">
        <v>2</v>
      </c>
      <c r="F34" s="25"/>
      <c r="G34" s="25"/>
      <c r="H34" s="24" t="s">
        <v>49</v>
      </c>
      <c r="I34" s="33"/>
      <c r="J34" s="53">
        <v>3</v>
      </c>
      <c r="K34" s="53">
        <v>3</v>
      </c>
      <c r="L34" s="25"/>
      <c r="M34" s="25"/>
      <c r="N34" s="114"/>
      <c r="P34" s="115"/>
    </row>
    <row r="35" spans="1:16" ht="16.2" x14ac:dyDescent="0.3">
      <c r="A35" s="111"/>
      <c r="B35" s="34" t="s">
        <v>45</v>
      </c>
      <c r="C35" s="29"/>
      <c r="D35" s="53">
        <v>3</v>
      </c>
      <c r="E35" s="53">
        <v>3</v>
      </c>
      <c r="F35" s="53"/>
      <c r="G35" s="53"/>
      <c r="H35" s="24" t="s">
        <v>67</v>
      </c>
      <c r="I35" s="26"/>
      <c r="J35" s="53">
        <v>3</v>
      </c>
      <c r="K35" s="53">
        <v>3</v>
      </c>
      <c r="L35" s="25"/>
      <c r="M35" s="25"/>
      <c r="N35" s="114"/>
      <c r="O35" s="117"/>
      <c r="P35" s="115"/>
    </row>
    <row r="36" spans="1:16" ht="16.2" x14ac:dyDescent="0.3">
      <c r="A36" s="111"/>
      <c r="B36" s="26" t="s">
        <v>34</v>
      </c>
      <c r="C36" s="53"/>
      <c r="D36" s="25">
        <v>3</v>
      </c>
      <c r="E36" s="25">
        <v>3</v>
      </c>
      <c r="F36" s="25"/>
      <c r="G36" s="25"/>
      <c r="H36" s="24" t="s">
        <v>52</v>
      </c>
      <c r="I36" s="26"/>
      <c r="J36" s="53">
        <v>3</v>
      </c>
      <c r="K36" s="53">
        <v>3</v>
      </c>
      <c r="L36" s="25"/>
      <c r="M36" s="25"/>
      <c r="N36" s="114"/>
      <c r="O36" s="118"/>
      <c r="P36" s="115"/>
    </row>
    <row r="37" spans="1:16" ht="16.2" x14ac:dyDescent="0.3">
      <c r="A37" s="111"/>
      <c r="B37" s="26" t="s">
        <v>51</v>
      </c>
      <c r="C37" s="53"/>
      <c r="D37" s="25">
        <v>3</v>
      </c>
      <c r="E37" s="25">
        <v>3</v>
      </c>
      <c r="F37" s="25"/>
      <c r="G37" s="25"/>
      <c r="H37" s="27" t="s">
        <v>40</v>
      </c>
      <c r="I37" s="33"/>
      <c r="J37" s="53">
        <v>3</v>
      </c>
      <c r="K37" s="53">
        <v>3</v>
      </c>
      <c r="L37" s="53"/>
      <c r="M37" s="53"/>
      <c r="N37" s="114"/>
      <c r="O37" s="32"/>
      <c r="P37" s="115"/>
    </row>
    <row r="38" spans="1:16" ht="16.2" x14ac:dyDescent="0.3">
      <c r="A38" s="111"/>
      <c r="B38" s="27" t="s">
        <v>35</v>
      </c>
      <c r="C38" s="27"/>
      <c r="D38" s="53">
        <v>3</v>
      </c>
      <c r="E38" s="53">
        <v>3</v>
      </c>
      <c r="F38" s="53"/>
      <c r="G38" s="53"/>
      <c r="H38" s="27" t="s">
        <v>47</v>
      </c>
      <c r="I38" s="33"/>
      <c r="J38" s="53">
        <v>3</v>
      </c>
      <c r="K38" s="53">
        <v>3</v>
      </c>
      <c r="L38" s="53"/>
      <c r="M38" s="53"/>
      <c r="N38" s="114"/>
      <c r="O38" s="118"/>
      <c r="P38" s="115"/>
    </row>
    <row r="39" spans="1:16" ht="16.2" x14ac:dyDescent="0.3">
      <c r="A39" s="111"/>
      <c r="B39" s="29" t="s">
        <v>36</v>
      </c>
      <c r="C39" s="29"/>
      <c r="D39" s="53">
        <v>3</v>
      </c>
      <c r="E39" s="53">
        <v>3</v>
      </c>
      <c r="F39" s="53"/>
      <c r="G39" s="53"/>
      <c r="H39" s="27" t="s">
        <v>42</v>
      </c>
      <c r="I39" s="33"/>
      <c r="J39" s="53"/>
      <c r="K39" s="53"/>
      <c r="L39" s="53">
        <v>3</v>
      </c>
      <c r="M39" s="53">
        <v>3</v>
      </c>
      <c r="N39" s="114"/>
      <c r="O39" s="118"/>
      <c r="P39" s="115"/>
    </row>
    <row r="40" spans="1:16" ht="16.5" customHeight="1" x14ac:dyDescent="0.3">
      <c r="A40" s="111"/>
      <c r="B40" s="27" t="s">
        <v>37</v>
      </c>
      <c r="C40" s="27"/>
      <c r="D40" s="53"/>
      <c r="E40" s="53"/>
      <c r="F40" s="53">
        <v>3</v>
      </c>
      <c r="G40" s="53">
        <v>3</v>
      </c>
      <c r="H40" s="24" t="s">
        <v>50</v>
      </c>
      <c r="I40" s="52"/>
      <c r="J40" s="53"/>
      <c r="K40" s="53"/>
      <c r="L40" s="53">
        <v>3</v>
      </c>
      <c r="M40" s="53">
        <v>3</v>
      </c>
      <c r="N40" s="119"/>
      <c r="O40" s="115"/>
      <c r="P40" s="115"/>
    </row>
    <row r="41" spans="1:16" ht="16.5" customHeight="1" x14ac:dyDescent="0.3">
      <c r="A41" s="111"/>
      <c r="B41" s="27" t="s">
        <v>38</v>
      </c>
      <c r="C41" s="27"/>
      <c r="D41" s="53"/>
      <c r="E41" s="53"/>
      <c r="F41" s="53">
        <v>3</v>
      </c>
      <c r="G41" s="53">
        <v>3</v>
      </c>
      <c r="H41" s="24"/>
      <c r="I41" s="52"/>
      <c r="J41" s="53"/>
      <c r="K41" s="53"/>
      <c r="L41" s="53"/>
      <c r="M41" s="53"/>
      <c r="N41" s="119"/>
    </row>
    <row r="42" spans="1:16" ht="16.5" customHeight="1" x14ac:dyDescent="0.3">
      <c r="A42" s="111"/>
      <c r="B42" s="29" t="s">
        <v>39</v>
      </c>
      <c r="C42" s="27"/>
      <c r="D42" s="53"/>
      <c r="E42" s="53"/>
      <c r="F42" s="53">
        <v>3</v>
      </c>
      <c r="G42" s="53">
        <v>3</v>
      </c>
      <c r="H42" s="24"/>
      <c r="I42" s="52"/>
      <c r="J42" s="53"/>
      <c r="K42" s="53"/>
      <c r="L42" s="53"/>
      <c r="M42" s="53"/>
      <c r="N42" s="119"/>
    </row>
    <row r="43" spans="1:16" ht="16.5" customHeight="1" x14ac:dyDescent="0.3">
      <c r="A43" s="111"/>
      <c r="B43" s="29" t="s">
        <v>53</v>
      </c>
      <c r="C43" s="27"/>
      <c r="D43" s="53"/>
      <c r="E43" s="53"/>
      <c r="F43" s="53">
        <v>3</v>
      </c>
      <c r="G43" s="53">
        <v>3</v>
      </c>
      <c r="H43" s="24"/>
      <c r="I43" s="52"/>
      <c r="J43" s="53"/>
      <c r="K43" s="53"/>
      <c r="L43" s="53"/>
      <c r="M43" s="53"/>
      <c r="N43" s="119"/>
    </row>
    <row r="44" spans="1:16" ht="16.2" x14ac:dyDescent="0.3">
      <c r="A44" s="111"/>
      <c r="B44" s="65" t="s">
        <v>17</v>
      </c>
      <c r="C44" s="67"/>
      <c r="D44" s="35">
        <f>SUM(D25:D41)</f>
        <v>23</v>
      </c>
      <c r="E44" s="35">
        <f>SUM(E25:E41)</f>
        <v>23</v>
      </c>
      <c r="F44" s="35">
        <f>SUM(F25:F41)</f>
        <v>19</v>
      </c>
      <c r="G44" s="35">
        <f>SUM(G25:G41)</f>
        <v>19</v>
      </c>
      <c r="H44" s="70" t="s">
        <v>17</v>
      </c>
      <c r="I44" s="70"/>
      <c r="J44" s="35">
        <f>SUM(J25:J41)</f>
        <v>30</v>
      </c>
      <c r="K44" s="35">
        <f>SUM(K25:K41)</f>
        <v>30</v>
      </c>
      <c r="L44" s="35">
        <f>SUM(L25:L41)</f>
        <v>10</v>
      </c>
      <c r="M44" s="35">
        <f>SUM(M25:M41)</f>
        <v>10</v>
      </c>
      <c r="N44" s="120"/>
    </row>
    <row r="45" spans="1:16" ht="19.5" customHeight="1" x14ac:dyDescent="0.3">
      <c r="A45" s="111"/>
      <c r="B45" s="65" t="s">
        <v>26</v>
      </c>
      <c r="C45" s="67"/>
      <c r="D45" s="35">
        <f>SUM(D22,D44)</f>
        <v>25</v>
      </c>
      <c r="E45" s="35">
        <f>SUM(E22,E44)</f>
        <v>25</v>
      </c>
      <c r="F45" s="35">
        <f>SUM(F22,F44)</f>
        <v>22</v>
      </c>
      <c r="G45" s="35">
        <f>SUM(G22,G44)</f>
        <v>22</v>
      </c>
      <c r="H45" s="65" t="s">
        <v>26</v>
      </c>
      <c r="I45" s="67"/>
      <c r="J45" s="35">
        <f>SUM(J22,J44)</f>
        <v>32</v>
      </c>
      <c r="K45" s="35">
        <f>SUM(K22,K44)</f>
        <v>32</v>
      </c>
      <c r="L45" s="35">
        <f>SUM(L22,L44)</f>
        <v>12</v>
      </c>
      <c r="M45" s="35">
        <f>SUM(M22,M44)</f>
        <v>12</v>
      </c>
      <c r="N45" s="121"/>
    </row>
    <row r="46" spans="1:16" ht="16.2" x14ac:dyDescent="0.3">
      <c r="A46" s="113"/>
      <c r="B46" s="65" t="s">
        <v>74</v>
      </c>
      <c r="C46" s="67"/>
      <c r="D46" s="36">
        <v>8</v>
      </c>
      <c r="E46" s="36">
        <v>8</v>
      </c>
      <c r="F46" s="36">
        <v>8</v>
      </c>
      <c r="G46" s="36">
        <v>8</v>
      </c>
      <c r="H46" s="65" t="s">
        <v>75</v>
      </c>
      <c r="I46" s="67"/>
      <c r="J46" s="54">
        <v>6</v>
      </c>
      <c r="K46" s="54">
        <v>6</v>
      </c>
      <c r="L46" s="54">
        <v>2</v>
      </c>
      <c r="M46" s="54">
        <v>2</v>
      </c>
    </row>
    <row r="47" spans="1:16" ht="16.5" customHeight="1" x14ac:dyDescent="0.3">
      <c r="A47" s="110" t="s">
        <v>1</v>
      </c>
      <c r="B47" s="63" t="s">
        <v>76</v>
      </c>
      <c r="C47" s="64"/>
      <c r="D47" s="53">
        <f>D18</f>
        <v>6</v>
      </c>
      <c r="E47" s="53">
        <f>E18</f>
        <v>9</v>
      </c>
      <c r="F47" s="53">
        <f>F18</f>
        <v>3</v>
      </c>
      <c r="G47" s="53">
        <f>G18</f>
        <v>6</v>
      </c>
      <c r="H47" s="63" t="s">
        <v>77</v>
      </c>
      <c r="I47" s="64"/>
      <c r="J47" s="53">
        <f>J18</f>
        <v>1</v>
      </c>
      <c r="K47" s="53">
        <f>K18</f>
        <v>2</v>
      </c>
      <c r="L47" s="53">
        <f>L18</f>
        <v>7</v>
      </c>
      <c r="M47" s="53">
        <f>M18</f>
        <v>8</v>
      </c>
      <c r="N47" s="120">
        <f>SUM(N18)</f>
        <v>17</v>
      </c>
    </row>
    <row r="48" spans="1:16" ht="16.2" x14ac:dyDescent="0.3">
      <c r="A48" s="111"/>
      <c r="B48" s="63" t="s">
        <v>138</v>
      </c>
      <c r="C48" s="64"/>
      <c r="D48" s="36">
        <v>6</v>
      </c>
      <c r="E48" s="36">
        <v>6</v>
      </c>
      <c r="F48" s="36">
        <v>6</v>
      </c>
      <c r="G48" s="36">
        <v>6</v>
      </c>
      <c r="H48" s="63" t="s">
        <v>138</v>
      </c>
      <c r="I48" s="64"/>
      <c r="J48" s="36">
        <v>5</v>
      </c>
      <c r="K48" s="36">
        <v>5</v>
      </c>
      <c r="L48" s="36">
        <v>2</v>
      </c>
      <c r="M48" s="36">
        <v>2</v>
      </c>
      <c r="N48" s="122">
        <f>SUM(D48,F48,J48,L48)</f>
        <v>19</v>
      </c>
    </row>
    <row r="49" spans="1:256" ht="16.2" x14ac:dyDescent="0.3">
      <c r="A49" s="113"/>
      <c r="B49" s="63" t="s">
        <v>139</v>
      </c>
      <c r="C49" s="64"/>
      <c r="D49" s="53">
        <f>SUM(D47:D48)</f>
        <v>12</v>
      </c>
      <c r="E49" s="53">
        <f>SUM(E47:E48)</f>
        <v>15</v>
      </c>
      <c r="F49" s="53">
        <f>SUM(F47:F48)</f>
        <v>9</v>
      </c>
      <c r="G49" s="53">
        <f>SUM(G47:G48)</f>
        <v>12</v>
      </c>
      <c r="H49" s="63" t="s">
        <v>139</v>
      </c>
      <c r="I49" s="64"/>
      <c r="J49" s="53">
        <f>SUM(J47:J48)</f>
        <v>6</v>
      </c>
      <c r="K49" s="53">
        <f>SUM(K47:K48)</f>
        <v>7</v>
      </c>
      <c r="L49" s="53">
        <f>SUM(L47:L48)</f>
        <v>9</v>
      </c>
      <c r="M49" s="53">
        <f>SUM(M47:M48)</f>
        <v>10</v>
      </c>
      <c r="N49" s="95">
        <f>SUM(N47:N48)</f>
        <v>36</v>
      </c>
    </row>
    <row r="50" spans="1:256" ht="109.5" customHeight="1" x14ac:dyDescent="0.3">
      <c r="A50" s="123" t="s">
        <v>124</v>
      </c>
      <c r="B50" s="124"/>
      <c r="C50" s="125"/>
      <c r="D50" s="125"/>
      <c r="E50" s="125"/>
      <c r="F50" s="125"/>
      <c r="G50" s="125"/>
      <c r="H50" s="125"/>
      <c r="I50" s="125"/>
      <c r="J50" s="125"/>
      <c r="K50" s="125"/>
      <c r="L50" s="125"/>
      <c r="M50" s="126"/>
      <c r="N50" s="114"/>
    </row>
    <row r="51" spans="1:256" ht="43.5" customHeight="1" x14ac:dyDescent="0.3">
      <c r="A51" s="127"/>
      <c r="B51" s="127"/>
      <c r="C51" s="127"/>
      <c r="D51" s="127"/>
      <c r="E51" s="127"/>
      <c r="F51" s="127"/>
      <c r="G51" s="127"/>
      <c r="H51" s="127"/>
      <c r="I51" s="127"/>
      <c r="J51" s="127"/>
      <c r="K51" s="127"/>
      <c r="L51" s="127"/>
      <c r="M51" s="127"/>
      <c r="N51" s="127"/>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1:256" x14ac:dyDescent="0.3">
      <c r="N52" s="95"/>
    </row>
    <row r="53" spans="1:256" x14ac:dyDescent="0.3">
      <c r="N53" s="95"/>
    </row>
    <row r="54" spans="1:256" ht="37.5" customHeight="1" x14ac:dyDescent="0.3"/>
  </sheetData>
  <mergeCells count="62">
    <mergeCell ref="H48:I48"/>
    <mergeCell ref="H49:I49"/>
    <mergeCell ref="B48:C48"/>
    <mergeCell ref="B49:C49"/>
    <mergeCell ref="B46:C46"/>
    <mergeCell ref="B47:C47"/>
    <mergeCell ref="H46:I46"/>
    <mergeCell ref="H47:I47"/>
    <mergeCell ref="H44:I44"/>
    <mergeCell ref="H45:I45"/>
    <mergeCell ref="B23:M23"/>
    <mergeCell ref="H20:I20"/>
    <mergeCell ref="H21:I21"/>
    <mergeCell ref="H22:I22"/>
    <mergeCell ref="B22:C22"/>
    <mergeCell ref="J24:M24"/>
    <mergeCell ref="B44:C44"/>
    <mergeCell ref="B45:C45"/>
    <mergeCell ref="B11:C11"/>
    <mergeCell ref="B12:C12"/>
    <mergeCell ref="B18:C18"/>
    <mergeCell ref="B21:C21"/>
    <mergeCell ref="H10:I10"/>
    <mergeCell ref="B20:C20"/>
    <mergeCell ref="H12:I12"/>
    <mergeCell ref="H17:I17"/>
    <mergeCell ref="B14:C14"/>
    <mergeCell ref="H14:I14"/>
    <mergeCell ref="B17:C17"/>
    <mergeCell ref="H11:I11"/>
    <mergeCell ref="A2:M2"/>
    <mergeCell ref="H7:I7"/>
    <mergeCell ref="H8:I8"/>
    <mergeCell ref="L4:M4"/>
    <mergeCell ref="D4:E4"/>
    <mergeCell ref="F4:G4"/>
    <mergeCell ref="J4:K4"/>
    <mergeCell ref="B3:G3"/>
    <mergeCell ref="H3:M3"/>
    <mergeCell ref="A6:A18"/>
    <mergeCell ref="B15:C15"/>
    <mergeCell ref="H15:I15"/>
    <mergeCell ref="B16:C16"/>
    <mergeCell ref="H16:I16"/>
    <mergeCell ref="H18:I18"/>
    <mergeCell ref="H9:I9"/>
    <mergeCell ref="A1:M1"/>
    <mergeCell ref="A51:N51"/>
    <mergeCell ref="B4:C5"/>
    <mergeCell ref="H4:I5"/>
    <mergeCell ref="B6:M6"/>
    <mergeCell ref="B19:M19"/>
    <mergeCell ref="A19:A46"/>
    <mergeCell ref="A47:A49"/>
    <mergeCell ref="A50:M50"/>
    <mergeCell ref="A3:A5"/>
    <mergeCell ref="D24:G24"/>
    <mergeCell ref="B7:C7"/>
    <mergeCell ref="B8:C8"/>
    <mergeCell ref="B9:C9"/>
    <mergeCell ref="B10:C10"/>
    <mergeCell ref="B13:M13"/>
  </mergeCells>
  <phoneticPr fontId="1" type="noConversion"/>
  <printOptions horizontalCentered="1"/>
  <pageMargins left="0.15748031496062992" right="0.15748031496062992" top="0.78740157480314965" bottom="0.39370078740157483" header="0.31496062992125984" footer="0.11811023622047245"/>
  <pageSetup paperSize="9" scale="60" orientation="portrait" r:id="rId1"/>
  <headerFooter alignWithMargins="0">
    <oddHeader>&amp;R列印日期&amp;D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4"/>
  <sheetViews>
    <sheetView tabSelected="1" zoomScale="60" zoomScaleNormal="60" zoomScaleSheetLayoutView="80" workbookViewId="0">
      <selection activeCell="Q40" sqref="Q40"/>
    </sheetView>
  </sheetViews>
  <sheetFormatPr defaultColWidth="9" defaultRowHeight="15.6" x14ac:dyDescent="0.3"/>
  <cols>
    <col min="1" max="1" width="5" style="1" customWidth="1"/>
    <col min="2" max="2" width="16.77734375" style="1" customWidth="1"/>
    <col min="3" max="3" width="20.21875" style="1" customWidth="1"/>
    <col min="4" max="4" width="51" style="1" customWidth="1"/>
    <col min="5" max="8" width="5.6640625" style="1" customWidth="1"/>
    <col min="9" max="9" width="28.6640625" style="1" customWidth="1"/>
    <col min="10" max="10" width="24.6640625" style="1" customWidth="1"/>
    <col min="11" max="11" width="62.88671875" style="1" customWidth="1"/>
    <col min="12" max="15" width="5.6640625" style="1" customWidth="1"/>
    <col min="16" max="16" width="5.109375" style="3" customWidth="1"/>
    <col min="17" max="17" width="23.33203125" style="1" customWidth="1"/>
    <col min="18" max="16384" width="9" style="1"/>
  </cols>
  <sheetData>
    <row r="1" spans="1:16" ht="61.5" customHeight="1" x14ac:dyDescent="0.3">
      <c r="A1" s="55" t="s">
        <v>64</v>
      </c>
      <c r="B1" s="55"/>
      <c r="C1" s="55"/>
      <c r="D1" s="55"/>
      <c r="E1" s="55"/>
      <c r="F1" s="55"/>
      <c r="G1" s="55"/>
      <c r="H1" s="55"/>
      <c r="I1" s="55"/>
      <c r="J1" s="55"/>
      <c r="K1" s="55"/>
      <c r="L1" s="55"/>
      <c r="M1" s="55"/>
      <c r="N1" s="55"/>
      <c r="O1" s="55"/>
      <c r="P1" s="20"/>
    </row>
    <row r="2" spans="1:16" ht="66.75" customHeight="1" x14ac:dyDescent="0.3">
      <c r="A2" s="92" t="s">
        <v>125</v>
      </c>
      <c r="B2" s="92"/>
      <c r="C2" s="92"/>
      <c r="D2" s="92"/>
      <c r="E2" s="92"/>
      <c r="F2" s="92"/>
      <c r="G2" s="92"/>
      <c r="H2" s="92"/>
      <c r="I2" s="92"/>
      <c r="J2" s="92"/>
      <c r="K2" s="92"/>
      <c r="L2" s="92"/>
      <c r="M2" s="92"/>
      <c r="N2" s="92"/>
      <c r="O2" s="92"/>
      <c r="P2" s="2"/>
    </row>
    <row r="3" spans="1:16" ht="16.5" customHeight="1" x14ac:dyDescent="0.3">
      <c r="A3" s="89" t="s">
        <v>0</v>
      </c>
      <c r="B3" s="91" t="s">
        <v>2</v>
      </c>
      <c r="C3" s="91"/>
      <c r="D3" s="91"/>
      <c r="E3" s="91"/>
      <c r="F3" s="91"/>
      <c r="G3" s="91"/>
      <c r="H3" s="91"/>
      <c r="I3" s="91" t="s">
        <v>3</v>
      </c>
      <c r="J3" s="91"/>
      <c r="K3" s="91"/>
      <c r="L3" s="91"/>
      <c r="M3" s="91"/>
      <c r="N3" s="91"/>
      <c r="O3" s="91"/>
    </row>
    <row r="4" spans="1:16" ht="16.2" x14ac:dyDescent="0.3">
      <c r="A4" s="90"/>
      <c r="B4" s="86" t="s">
        <v>4</v>
      </c>
      <c r="C4" s="86"/>
      <c r="D4" s="80" t="s">
        <v>122</v>
      </c>
      <c r="E4" s="86" t="s">
        <v>5</v>
      </c>
      <c r="F4" s="80"/>
      <c r="G4" s="86" t="s">
        <v>6</v>
      </c>
      <c r="H4" s="80"/>
      <c r="I4" s="86" t="s">
        <v>7</v>
      </c>
      <c r="J4" s="86"/>
      <c r="K4" s="80" t="s">
        <v>123</v>
      </c>
      <c r="L4" s="86" t="s">
        <v>5</v>
      </c>
      <c r="M4" s="80"/>
      <c r="N4" s="86" t="s">
        <v>6</v>
      </c>
      <c r="O4" s="80"/>
    </row>
    <row r="5" spans="1:16" ht="33.6" x14ac:dyDescent="0.3">
      <c r="A5" s="90"/>
      <c r="B5" s="86"/>
      <c r="C5" s="86"/>
      <c r="D5" s="80"/>
      <c r="E5" s="4" t="s">
        <v>8</v>
      </c>
      <c r="F5" s="4" t="s">
        <v>9</v>
      </c>
      <c r="G5" s="4" t="s">
        <v>8</v>
      </c>
      <c r="H5" s="4" t="s">
        <v>9</v>
      </c>
      <c r="I5" s="86"/>
      <c r="J5" s="86"/>
      <c r="K5" s="80"/>
      <c r="L5" s="4" t="s">
        <v>8</v>
      </c>
      <c r="M5" s="4" t="s">
        <v>9</v>
      </c>
      <c r="N5" s="4" t="s">
        <v>8</v>
      </c>
      <c r="O5" s="4" t="s">
        <v>9</v>
      </c>
    </row>
    <row r="6" spans="1:16" ht="16.2" x14ac:dyDescent="0.3">
      <c r="A6" s="81" t="s">
        <v>10</v>
      </c>
      <c r="B6" s="70" t="s">
        <v>68</v>
      </c>
      <c r="C6" s="70"/>
      <c r="D6" s="70"/>
      <c r="E6" s="70"/>
      <c r="F6" s="70"/>
      <c r="G6" s="70"/>
      <c r="H6" s="70"/>
      <c r="I6" s="70"/>
      <c r="J6" s="70"/>
      <c r="K6" s="70"/>
      <c r="L6" s="70"/>
      <c r="M6" s="70"/>
      <c r="N6" s="70"/>
      <c r="O6" s="70"/>
    </row>
    <row r="7" spans="1:16" ht="16.5" customHeight="1" x14ac:dyDescent="0.3">
      <c r="A7" s="82"/>
      <c r="B7" s="68" t="s">
        <v>78</v>
      </c>
      <c r="C7" s="68"/>
      <c r="D7" s="45" t="s">
        <v>126</v>
      </c>
      <c r="E7" s="39">
        <v>1</v>
      </c>
      <c r="F7" s="39">
        <v>2</v>
      </c>
      <c r="G7" s="39"/>
      <c r="H7" s="39"/>
      <c r="I7" s="68" t="s">
        <v>70</v>
      </c>
      <c r="J7" s="68"/>
      <c r="K7" s="45" t="s">
        <v>128</v>
      </c>
      <c r="L7" s="39">
        <v>1</v>
      </c>
      <c r="M7" s="39">
        <v>2</v>
      </c>
      <c r="N7" s="39"/>
      <c r="O7" s="39"/>
    </row>
    <row r="8" spans="1:16" ht="16.2" x14ac:dyDescent="0.3">
      <c r="A8" s="82"/>
      <c r="B8" s="68" t="s">
        <v>71</v>
      </c>
      <c r="C8" s="68"/>
      <c r="D8" s="45" t="s">
        <v>127</v>
      </c>
      <c r="E8" s="39"/>
      <c r="F8" s="39"/>
      <c r="G8" s="39">
        <v>1</v>
      </c>
      <c r="H8" s="39">
        <v>2</v>
      </c>
      <c r="I8" s="68" t="s">
        <v>72</v>
      </c>
      <c r="J8" s="68"/>
      <c r="K8" s="49" t="s">
        <v>129</v>
      </c>
      <c r="L8" s="39"/>
      <c r="M8" s="39"/>
      <c r="N8" s="39">
        <v>1</v>
      </c>
      <c r="O8" s="39">
        <v>2</v>
      </c>
    </row>
    <row r="9" spans="1:16" ht="16.2" x14ac:dyDescent="0.3">
      <c r="A9" s="82"/>
      <c r="B9" s="68" t="s">
        <v>29</v>
      </c>
      <c r="C9" s="68"/>
      <c r="D9" s="45" t="s">
        <v>79</v>
      </c>
      <c r="E9" s="39">
        <v>0</v>
      </c>
      <c r="F9" s="39">
        <v>2</v>
      </c>
      <c r="G9" s="39"/>
      <c r="H9" s="39"/>
      <c r="I9" s="87" t="s">
        <v>11</v>
      </c>
      <c r="J9" s="87"/>
      <c r="K9" s="45" t="s">
        <v>83</v>
      </c>
      <c r="L9" s="39"/>
      <c r="M9" s="39"/>
      <c r="N9" s="39">
        <v>6</v>
      </c>
      <c r="O9" s="39">
        <v>6</v>
      </c>
    </row>
    <row r="10" spans="1:16" ht="16.2" x14ac:dyDescent="0.3">
      <c r="A10" s="82"/>
      <c r="B10" s="68" t="s">
        <v>24</v>
      </c>
      <c r="C10" s="68"/>
      <c r="D10" s="45" t="s">
        <v>80</v>
      </c>
      <c r="E10" s="39"/>
      <c r="F10" s="39"/>
      <c r="G10" s="39">
        <v>0</v>
      </c>
      <c r="H10" s="39">
        <v>2</v>
      </c>
      <c r="I10" s="69"/>
      <c r="J10" s="69"/>
      <c r="K10" s="40"/>
      <c r="L10" s="39"/>
      <c r="M10" s="39"/>
      <c r="N10" s="39"/>
      <c r="O10" s="39"/>
    </row>
    <row r="11" spans="1:16" ht="16.2" x14ac:dyDescent="0.3">
      <c r="A11" s="82"/>
      <c r="B11" s="88" t="s">
        <v>84</v>
      </c>
      <c r="C11" s="88"/>
      <c r="D11" s="46" t="s">
        <v>103</v>
      </c>
      <c r="E11" s="39">
        <v>2</v>
      </c>
      <c r="F11" s="39">
        <v>2</v>
      </c>
      <c r="G11" s="39"/>
      <c r="H11" s="39"/>
      <c r="I11" s="69"/>
      <c r="J11" s="69"/>
      <c r="K11" s="40"/>
      <c r="L11" s="15"/>
      <c r="M11" s="15"/>
      <c r="N11" s="39"/>
      <c r="O11" s="39"/>
    </row>
    <row r="12" spans="1:16" ht="16.5" customHeight="1" x14ac:dyDescent="0.3">
      <c r="A12" s="82"/>
      <c r="B12" s="70" t="s">
        <v>12</v>
      </c>
      <c r="C12" s="70"/>
      <c r="D12" s="41"/>
      <c r="E12" s="21">
        <f>SUM(E7:E11)</f>
        <v>3</v>
      </c>
      <c r="F12" s="21">
        <f>SUM(F7:F11)</f>
        <v>6</v>
      </c>
      <c r="G12" s="21">
        <f>SUM(G7:G11)</f>
        <v>1</v>
      </c>
      <c r="H12" s="21">
        <f>SUM(H7:H11)</f>
        <v>4</v>
      </c>
      <c r="I12" s="70" t="s">
        <v>12</v>
      </c>
      <c r="J12" s="70"/>
      <c r="K12" s="41"/>
      <c r="L12" s="21">
        <f>SUM(L7:L11)</f>
        <v>1</v>
      </c>
      <c r="M12" s="21">
        <f>SUM(M7:M11)</f>
        <v>2</v>
      </c>
      <c r="N12" s="21">
        <f>SUM(N7:N11)</f>
        <v>7</v>
      </c>
      <c r="O12" s="21">
        <f>SUM(O7:O11)</f>
        <v>8</v>
      </c>
      <c r="P12" s="6">
        <v>12</v>
      </c>
    </row>
    <row r="13" spans="1:16" ht="16.5" customHeight="1" x14ac:dyDescent="0.3">
      <c r="A13" s="82"/>
      <c r="B13" s="70" t="s">
        <v>63</v>
      </c>
      <c r="C13" s="70"/>
      <c r="D13" s="70"/>
      <c r="E13" s="70"/>
      <c r="F13" s="70"/>
      <c r="G13" s="70"/>
      <c r="H13" s="70"/>
      <c r="I13" s="70"/>
      <c r="J13" s="70"/>
      <c r="K13" s="70"/>
      <c r="L13" s="70"/>
      <c r="M13" s="70"/>
      <c r="N13" s="70"/>
      <c r="O13" s="70"/>
      <c r="P13" s="6"/>
    </row>
    <row r="14" spans="1:16" ht="16.5" customHeight="1" x14ac:dyDescent="0.3">
      <c r="A14" s="82"/>
      <c r="B14" s="68" t="s">
        <v>33</v>
      </c>
      <c r="C14" s="68"/>
      <c r="D14" s="45" t="s">
        <v>82</v>
      </c>
      <c r="E14" s="39">
        <v>3</v>
      </c>
      <c r="F14" s="39">
        <v>3</v>
      </c>
      <c r="G14" s="39"/>
      <c r="H14" s="39"/>
      <c r="I14" s="85"/>
      <c r="J14" s="85"/>
      <c r="K14" s="41"/>
      <c r="L14" s="21"/>
      <c r="M14" s="21"/>
      <c r="N14" s="21"/>
      <c r="O14" s="21"/>
      <c r="P14" s="6"/>
    </row>
    <row r="15" spans="1:16" ht="16.5" customHeight="1" x14ac:dyDescent="0.3">
      <c r="A15" s="82"/>
      <c r="B15" s="68" t="s">
        <v>41</v>
      </c>
      <c r="C15" s="69"/>
      <c r="D15" s="45" t="s">
        <v>81</v>
      </c>
      <c r="E15" s="39"/>
      <c r="F15" s="39"/>
      <c r="G15" s="39">
        <v>2</v>
      </c>
      <c r="H15" s="39">
        <v>2</v>
      </c>
      <c r="I15" s="85"/>
      <c r="J15" s="85"/>
      <c r="K15" s="41"/>
      <c r="L15" s="21"/>
      <c r="M15" s="21"/>
      <c r="N15" s="21"/>
      <c r="O15" s="21"/>
      <c r="P15" s="6"/>
    </row>
    <row r="16" spans="1:16" ht="16.5" customHeight="1" x14ac:dyDescent="0.3">
      <c r="A16" s="82"/>
      <c r="B16" s="68"/>
      <c r="C16" s="70"/>
      <c r="D16" s="41"/>
      <c r="E16" s="39"/>
      <c r="F16" s="39"/>
      <c r="G16" s="39"/>
      <c r="H16" s="39"/>
      <c r="I16" s="85"/>
      <c r="J16" s="85"/>
      <c r="K16" s="41"/>
      <c r="L16" s="21"/>
      <c r="M16" s="21"/>
      <c r="N16" s="21"/>
      <c r="O16" s="21"/>
      <c r="P16" s="6"/>
    </row>
    <row r="17" spans="1:18" ht="16.5" customHeight="1" x14ac:dyDescent="0.3">
      <c r="A17" s="82"/>
      <c r="B17" s="70" t="s">
        <v>12</v>
      </c>
      <c r="C17" s="70"/>
      <c r="D17" s="41"/>
      <c r="E17" s="21">
        <f>SUM(E14:E16)</f>
        <v>3</v>
      </c>
      <c r="F17" s="21">
        <f>SUM(F14:F16)</f>
        <v>3</v>
      </c>
      <c r="G17" s="21">
        <f>SUM(G14:G16)</f>
        <v>2</v>
      </c>
      <c r="H17" s="21">
        <f>SUM(H14:H16)</f>
        <v>2</v>
      </c>
      <c r="I17" s="70" t="s">
        <v>12</v>
      </c>
      <c r="J17" s="70"/>
      <c r="K17" s="41"/>
      <c r="L17" s="21">
        <f>SUM(L14:L16)</f>
        <v>0</v>
      </c>
      <c r="M17" s="21">
        <f>SUM(M14:M16)</f>
        <v>0</v>
      </c>
      <c r="N17" s="21">
        <f>SUM(N14:N16)</f>
        <v>0</v>
      </c>
      <c r="O17" s="21">
        <f>SUM(O14:O16)</f>
        <v>0</v>
      </c>
      <c r="P17" s="6">
        <v>5</v>
      </c>
    </row>
    <row r="18" spans="1:18" ht="16.2" x14ac:dyDescent="0.3">
      <c r="A18" s="82"/>
      <c r="B18" s="68" t="s">
        <v>13</v>
      </c>
      <c r="C18" s="68"/>
      <c r="D18" s="40"/>
      <c r="E18" s="39">
        <f>SUM(E17,E12)</f>
        <v>6</v>
      </c>
      <c r="F18" s="39">
        <f>SUM(F17,F12)</f>
        <v>9</v>
      </c>
      <c r="G18" s="39">
        <f>SUM(G17,G12)</f>
        <v>3</v>
      </c>
      <c r="H18" s="39">
        <f>SUM(H17,H12)</f>
        <v>6</v>
      </c>
      <c r="I18" s="68" t="s">
        <v>13</v>
      </c>
      <c r="J18" s="68"/>
      <c r="K18" s="40"/>
      <c r="L18" s="39">
        <f>SUM(L12,L17)</f>
        <v>1</v>
      </c>
      <c r="M18" s="39">
        <f>SUM(M12,M17)</f>
        <v>2</v>
      </c>
      <c r="N18" s="39">
        <f>SUM(N12,N17)</f>
        <v>7</v>
      </c>
      <c r="O18" s="39">
        <f>SUM(O12,O17)</f>
        <v>8</v>
      </c>
      <c r="P18" s="3">
        <f>SUM(P12,P17)</f>
        <v>17</v>
      </c>
    </row>
    <row r="19" spans="1:18" ht="16.2" x14ac:dyDescent="0.3">
      <c r="A19" s="81" t="s">
        <v>14</v>
      </c>
      <c r="B19" s="70" t="s">
        <v>65</v>
      </c>
      <c r="C19" s="70"/>
      <c r="D19" s="70"/>
      <c r="E19" s="70"/>
      <c r="F19" s="70"/>
      <c r="G19" s="70"/>
      <c r="H19" s="70"/>
      <c r="I19" s="70"/>
      <c r="J19" s="70"/>
      <c r="K19" s="70"/>
      <c r="L19" s="70"/>
      <c r="M19" s="70"/>
      <c r="N19" s="70"/>
      <c r="O19" s="70"/>
    </row>
    <row r="20" spans="1:18" ht="17.399999999999999" x14ac:dyDescent="0.3">
      <c r="A20" s="82"/>
      <c r="B20" s="84" t="s">
        <v>73</v>
      </c>
      <c r="C20" s="84"/>
      <c r="D20" s="47" t="s">
        <v>119</v>
      </c>
      <c r="E20" s="42">
        <v>2</v>
      </c>
      <c r="F20" s="42">
        <v>2</v>
      </c>
      <c r="G20" s="43"/>
      <c r="H20" s="43"/>
      <c r="I20" s="84" t="s">
        <v>15</v>
      </c>
      <c r="J20" s="84"/>
      <c r="K20" s="47" t="s">
        <v>121</v>
      </c>
      <c r="L20" s="39">
        <v>2</v>
      </c>
      <c r="M20" s="39">
        <v>2</v>
      </c>
      <c r="N20" s="39"/>
      <c r="O20" s="39"/>
    </row>
    <row r="21" spans="1:18" ht="16.5" customHeight="1" x14ac:dyDescent="0.3">
      <c r="A21" s="82"/>
      <c r="B21" s="84" t="s">
        <v>48</v>
      </c>
      <c r="C21" s="84"/>
      <c r="D21" s="48" t="s">
        <v>104</v>
      </c>
      <c r="E21" s="42"/>
      <c r="F21" s="42"/>
      <c r="G21" s="42">
        <v>3</v>
      </c>
      <c r="H21" s="42">
        <v>3</v>
      </c>
      <c r="I21" s="84" t="s">
        <v>16</v>
      </c>
      <c r="J21" s="84"/>
      <c r="K21" s="47" t="s">
        <v>120</v>
      </c>
      <c r="L21" s="39"/>
      <c r="M21" s="39"/>
      <c r="N21" s="39">
        <v>2</v>
      </c>
      <c r="O21" s="39">
        <v>2</v>
      </c>
    </row>
    <row r="22" spans="1:18" ht="16.2" x14ac:dyDescent="0.3">
      <c r="A22" s="82"/>
      <c r="B22" s="83" t="s">
        <v>12</v>
      </c>
      <c r="C22" s="83"/>
      <c r="D22" s="44"/>
      <c r="E22" s="44">
        <f>SUM(E20:E21)</f>
        <v>2</v>
      </c>
      <c r="F22" s="44">
        <f>SUM(F20:F21)</f>
        <v>2</v>
      </c>
      <c r="G22" s="44">
        <f>SUM(G20:G21)</f>
        <v>3</v>
      </c>
      <c r="H22" s="44">
        <f>SUM(H20:H21)</f>
        <v>3</v>
      </c>
      <c r="I22" s="83" t="s">
        <v>12</v>
      </c>
      <c r="J22" s="83"/>
      <c r="K22" s="44"/>
      <c r="L22" s="21">
        <f>SUM(L20:L21)</f>
        <v>2</v>
      </c>
      <c r="M22" s="21">
        <f>SUM(M20:M21)</f>
        <v>2</v>
      </c>
      <c r="N22" s="21">
        <f>SUM(N20:N21)</f>
        <v>2</v>
      </c>
      <c r="O22" s="21">
        <f>SUM(O20:O21)</f>
        <v>2</v>
      </c>
    </row>
    <row r="23" spans="1:18" ht="16.2" x14ac:dyDescent="0.3">
      <c r="A23" s="82"/>
      <c r="B23" s="70" t="s">
        <v>66</v>
      </c>
      <c r="C23" s="70"/>
      <c r="D23" s="70"/>
      <c r="E23" s="70"/>
      <c r="F23" s="70"/>
      <c r="G23" s="70"/>
      <c r="H23" s="70"/>
      <c r="I23" s="70"/>
      <c r="J23" s="70"/>
      <c r="K23" s="70"/>
      <c r="L23" s="70"/>
      <c r="M23" s="70"/>
      <c r="N23" s="70"/>
      <c r="O23" s="70"/>
    </row>
    <row r="24" spans="1:18" ht="16.2" x14ac:dyDescent="0.3">
      <c r="A24" s="82"/>
      <c r="B24" s="37" t="s">
        <v>31</v>
      </c>
      <c r="C24" s="37" t="s">
        <v>32</v>
      </c>
      <c r="D24" s="41"/>
      <c r="E24" s="85"/>
      <c r="F24" s="85"/>
      <c r="G24" s="85"/>
      <c r="H24" s="85"/>
      <c r="I24" s="37" t="s">
        <v>31</v>
      </c>
      <c r="J24" s="37" t="s">
        <v>32</v>
      </c>
      <c r="K24" s="41"/>
      <c r="L24" s="85"/>
      <c r="M24" s="85"/>
      <c r="N24" s="85"/>
      <c r="O24" s="85"/>
    </row>
    <row r="25" spans="1:18" ht="16.5" customHeight="1" x14ac:dyDescent="0.3">
      <c r="A25" s="82"/>
      <c r="B25" s="23"/>
      <c r="C25" s="24" t="s">
        <v>62</v>
      </c>
      <c r="D25" s="45" t="s">
        <v>85</v>
      </c>
      <c r="E25" s="25">
        <v>2</v>
      </c>
      <c r="F25" s="25">
        <v>2</v>
      </c>
      <c r="G25" s="39"/>
      <c r="H25" s="39"/>
      <c r="I25" s="38"/>
      <c r="J25" s="26" t="s">
        <v>59</v>
      </c>
      <c r="K25" s="45" t="s">
        <v>105</v>
      </c>
      <c r="L25" s="25">
        <v>2</v>
      </c>
      <c r="M25" s="25">
        <v>2</v>
      </c>
      <c r="N25" s="15"/>
      <c r="O25" s="15"/>
    </row>
    <row r="26" spans="1:18" ht="16.2" x14ac:dyDescent="0.3">
      <c r="A26" s="82"/>
      <c r="B26" s="23"/>
      <c r="C26" s="27" t="s">
        <v>19</v>
      </c>
      <c r="D26" s="45" t="s">
        <v>86</v>
      </c>
      <c r="E26" s="39">
        <v>2</v>
      </c>
      <c r="F26" s="39">
        <v>2</v>
      </c>
      <c r="G26" s="39"/>
      <c r="H26" s="39"/>
      <c r="I26" s="38"/>
      <c r="J26" s="26" t="s">
        <v>18</v>
      </c>
      <c r="K26" s="45" t="s">
        <v>106</v>
      </c>
      <c r="L26" s="25">
        <v>2</v>
      </c>
      <c r="M26" s="25">
        <v>2</v>
      </c>
      <c r="N26" s="39"/>
      <c r="O26" s="39"/>
    </row>
    <row r="27" spans="1:18" ht="16.2" x14ac:dyDescent="0.3">
      <c r="A27" s="82"/>
      <c r="B27" s="23"/>
      <c r="C27" s="24" t="s">
        <v>21</v>
      </c>
      <c r="D27" s="45" t="s">
        <v>131</v>
      </c>
      <c r="E27" s="25"/>
      <c r="F27" s="25"/>
      <c r="G27" s="25">
        <v>3</v>
      </c>
      <c r="H27" s="25">
        <v>3</v>
      </c>
      <c r="I27" s="28"/>
      <c r="J27" s="29" t="s">
        <v>20</v>
      </c>
      <c r="K27" s="45" t="s">
        <v>132</v>
      </c>
      <c r="L27" s="39">
        <v>2</v>
      </c>
      <c r="M27" s="39">
        <v>2</v>
      </c>
      <c r="N27" s="39"/>
      <c r="O27" s="39"/>
    </row>
    <row r="28" spans="1:18" ht="16.2" x14ac:dyDescent="0.3">
      <c r="A28" s="82"/>
      <c r="B28" s="23"/>
      <c r="C28" s="24" t="s">
        <v>55</v>
      </c>
      <c r="D28" s="45" t="s">
        <v>87</v>
      </c>
      <c r="E28" s="25"/>
      <c r="F28" s="25"/>
      <c r="G28" s="25">
        <v>2</v>
      </c>
      <c r="H28" s="25">
        <v>2</v>
      </c>
      <c r="I28" s="28"/>
      <c r="J28" s="29" t="s">
        <v>61</v>
      </c>
      <c r="K28" s="45" t="s">
        <v>107</v>
      </c>
      <c r="L28" s="39">
        <v>2</v>
      </c>
      <c r="M28" s="39">
        <v>2</v>
      </c>
      <c r="N28" s="39"/>
      <c r="O28" s="39"/>
    </row>
    <row r="29" spans="1:18" ht="16.2" x14ac:dyDescent="0.3">
      <c r="A29" s="82"/>
      <c r="B29" s="23"/>
      <c r="C29" s="24" t="s">
        <v>56</v>
      </c>
      <c r="D29" s="45" t="s">
        <v>88</v>
      </c>
      <c r="E29" s="25"/>
      <c r="F29" s="25"/>
      <c r="G29" s="25">
        <v>2</v>
      </c>
      <c r="H29" s="25">
        <v>2</v>
      </c>
      <c r="I29" s="28"/>
      <c r="J29" s="26" t="s">
        <v>43</v>
      </c>
      <c r="K29" s="45" t="s">
        <v>108</v>
      </c>
      <c r="L29" s="39">
        <v>2</v>
      </c>
      <c r="M29" s="39">
        <v>2</v>
      </c>
      <c r="N29" s="25"/>
      <c r="O29" s="25"/>
    </row>
    <row r="30" spans="1:18" ht="16.2" x14ac:dyDescent="0.3">
      <c r="A30" s="82"/>
      <c r="B30" s="23"/>
      <c r="C30" s="24" t="s">
        <v>57</v>
      </c>
      <c r="D30" s="45" t="s">
        <v>89</v>
      </c>
      <c r="E30" s="25"/>
      <c r="F30" s="25"/>
      <c r="G30" s="25">
        <v>2</v>
      </c>
      <c r="H30" s="25">
        <v>2</v>
      </c>
      <c r="I30" s="26"/>
      <c r="J30" s="26" t="s">
        <v>44</v>
      </c>
      <c r="K30" s="45" t="s">
        <v>109</v>
      </c>
      <c r="L30" s="39">
        <v>2</v>
      </c>
      <c r="M30" s="39">
        <v>2</v>
      </c>
      <c r="N30" s="25"/>
      <c r="O30" s="25"/>
    </row>
    <row r="31" spans="1:18" ht="16.2" x14ac:dyDescent="0.3">
      <c r="A31" s="82"/>
      <c r="B31" s="23"/>
      <c r="C31" s="24" t="s">
        <v>23</v>
      </c>
      <c r="D31" s="45" t="s">
        <v>90</v>
      </c>
      <c r="E31" s="25"/>
      <c r="F31" s="25"/>
      <c r="G31" s="25">
        <v>2</v>
      </c>
      <c r="H31" s="25">
        <v>2</v>
      </c>
      <c r="I31" s="28"/>
      <c r="J31" s="30" t="s">
        <v>46</v>
      </c>
      <c r="K31" s="45" t="s">
        <v>110</v>
      </c>
      <c r="L31" s="15">
        <v>3</v>
      </c>
      <c r="M31" s="15">
        <v>3</v>
      </c>
      <c r="N31" s="31"/>
      <c r="O31" s="31"/>
      <c r="P31" s="11"/>
      <c r="Q31" s="17"/>
      <c r="R31" s="17"/>
    </row>
    <row r="32" spans="1:18" ht="16.2" x14ac:dyDescent="0.3">
      <c r="A32" s="82"/>
      <c r="B32" s="23"/>
      <c r="C32" s="24" t="s">
        <v>25</v>
      </c>
      <c r="D32" s="45" t="s">
        <v>91</v>
      </c>
      <c r="E32" s="25"/>
      <c r="F32" s="25"/>
      <c r="G32" s="25">
        <v>2</v>
      </c>
      <c r="H32" s="25">
        <v>2</v>
      </c>
      <c r="I32" s="28"/>
      <c r="J32" s="26" t="s">
        <v>22</v>
      </c>
      <c r="K32" s="45" t="s">
        <v>111</v>
      </c>
      <c r="L32" s="39"/>
      <c r="M32" s="39"/>
      <c r="N32" s="25">
        <v>2</v>
      </c>
      <c r="O32" s="25">
        <v>2</v>
      </c>
      <c r="P32" s="11"/>
      <c r="Q32" s="19"/>
      <c r="R32" s="17"/>
    </row>
    <row r="33" spans="1:18" ht="16.2" x14ac:dyDescent="0.3">
      <c r="A33" s="82"/>
      <c r="B33" s="23"/>
      <c r="C33" s="24" t="s">
        <v>58</v>
      </c>
      <c r="D33" s="45" t="s">
        <v>92</v>
      </c>
      <c r="E33" s="39">
        <v>2</v>
      </c>
      <c r="F33" s="39">
        <v>2</v>
      </c>
      <c r="G33" s="25"/>
      <c r="H33" s="25"/>
      <c r="I33" s="28"/>
      <c r="J33" s="29" t="s">
        <v>60</v>
      </c>
      <c r="K33" s="45" t="s">
        <v>112</v>
      </c>
      <c r="L33" s="39"/>
      <c r="M33" s="39"/>
      <c r="N33" s="25">
        <v>2</v>
      </c>
      <c r="O33" s="25">
        <v>2</v>
      </c>
      <c r="P33" s="11"/>
      <c r="R33" s="17"/>
    </row>
    <row r="34" spans="1:18" ht="16.2" x14ac:dyDescent="0.3">
      <c r="A34" s="82"/>
      <c r="B34" s="23"/>
      <c r="C34" s="29" t="s">
        <v>54</v>
      </c>
      <c r="D34" s="45" t="s">
        <v>93</v>
      </c>
      <c r="E34" s="39">
        <v>2</v>
      </c>
      <c r="F34" s="39">
        <v>2</v>
      </c>
      <c r="G34" s="25"/>
      <c r="H34" s="25"/>
      <c r="I34" s="24" t="s">
        <v>49</v>
      </c>
      <c r="J34" s="33"/>
      <c r="K34" s="45" t="s">
        <v>113</v>
      </c>
      <c r="L34" s="39">
        <v>3</v>
      </c>
      <c r="M34" s="39">
        <v>3</v>
      </c>
      <c r="N34" s="25"/>
      <c r="O34" s="25"/>
      <c r="P34" s="11"/>
      <c r="R34" s="17"/>
    </row>
    <row r="35" spans="1:18" ht="16.2" x14ac:dyDescent="0.3">
      <c r="A35" s="82"/>
      <c r="B35" s="34" t="s">
        <v>45</v>
      </c>
      <c r="C35" s="29"/>
      <c r="D35" s="45" t="s">
        <v>94</v>
      </c>
      <c r="E35" s="39">
        <v>3</v>
      </c>
      <c r="F35" s="39">
        <v>3</v>
      </c>
      <c r="G35" s="39"/>
      <c r="H35" s="39"/>
      <c r="I35" s="24" t="s">
        <v>67</v>
      </c>
      <c r="J35" s="26"/>
      <c r="K35" s="45" t="s">
        <v>114</v>
      </c>
      <c r="L35" s="39">
        <v>3</v>
      </c>
      <c r="M35" s="39">
        <v>3</v>
      </c>
      <c r="N35" s="25"/>
      <c r="O35" s="25"/>
      <c r="P35" s="11"/>
      <c r="Q35" s="16"/>
      <c r="R35" s="17"/>
    </row>
    <row r="36" spans="1:18" ht="16.2" x14ac:dyDescent="0.3">
      <c r="A36" s="82"/>
      <c r="B36" s="26" t="s">
        <v>34</v>
      </c>
      <c r="C36" s="39"/>
      <c r="D36" s="45" t="s">
        <v>95</v>
      </c>
      <c r="E36" s="25">
        <v>3</v>
      </c>
      <c r="F36" s="25">
        <v>3</v>
      </c>
      <c r="G36" s="25"/>
      <c r="H36" s="25"/>
      <c r="I36" s="24" t="s">
        <v>52</v>
      </c>
      <c r="J36" s="26"/>
      <c r="K36" s="45" t="s">
        <v>115</v>
      </c>
      <c r="L36" s="39">
        <v>3</v>
      </c>
      <c r="M36" s="39">
        <v>3</v>
      </c>
      <c r="N36" s="25"/>
      <c r="O36" s="25"/>
      <c r="P36" s="11"/>
      <c r="Q36" s="14"/>
      <c r="R36" s="17"/>
    </row>
    <row r="37" spans="1:18" ht="16.2" x14ac:dyDescent="0.3">
      <c r="A37" s="82"/>
      <c r="B37" s="26" t="s">
        <v>51</v>
      </c>
      <c r="C37" s="39"/>
      <c r="D37" s="45" t="s">
        <v>96</v>
      </c>
      <c r="E37" s="25">
        <v>3</v>
      </c>
      <c r="F37" s="25">
        <v>3</v>
      </c>
      <c r="G37" s="25"/>
      <c r="H37" s="25"/>
      <c r="I37" s="27" t="s">
        <v>40</v>
      </c>
      <c r="J37" s="33"/>
      <c r="K37" s="45" t="s">
        <v>116</v>
      </c>
      <c r="L37" s="39">
        <v>3</v>
      </c>
      <c r="M37" s="39">
        <v>3</v>
      </c>
      <c r="N37" s="39"/>
      <c r="O37" s="39"/>
      <c r="P37" s="11"/>
      <c r="Q37" s="18"/>
      <c r="R37" s="17"/>
    </row>
    <row r="38" spans="1:18" ht="16.2" x14ac:dyDescent="0.3">
      <c r="A38" s="82"/>
      <c r="B38" s="27" t="s">
        <v>35</v>
      </c>
      <c r="C38" s="27"/>
      <c r="D38" s="45" t="s">
        <v>97</v>
      </c>
      <c r="E38" s="39">
        <v>3</v>
      </c>
      <c r="F38" s="39">
        <v>3</v>
      </c>
      <c r="G38" s="39"/>
      <c r="H38" s="39"/>
      <c r="I38" s="27" t="s">
        <v>47</v>
      </c>
      <c r="J38" s="33"/>
      <c r="K38" s="45" t="s">
        <v>130</v>
      </c>
      <c r="L38" s="39">
        <v>3</v>
      </c>
      <c r="M38" s="39">
        <v>3</v>
      </c>
      <c r="N38" s="39"/>
      <c r="O38" s="39"/>
      <c r="P38" s="11"/>
      <c r="Q38" s="14"/>
      <c r="R38" s="17"/>
    </row>
    <row r="39" spans="1:18" ht="16.2" x14ac:dyDescent="0.3">
      <c r="A39" s="82"/>
      <c r="B39" s="29" t="s">
        <v>36</v>
      </c>
      <c r="C39" s="29"/>
      <c r="D39" s="45" t="s">
        <v>98</v>
      </c>
      <c r="E39" s="39">
        <v>3</v>
      </c>
      <c r="F39" s="39">
        <v>3</v>
      </c>
      <c r="G39" s="39"/>
      <c r="H39" s="39"/>
      <c r="I39" s="27" t="s">
        <v>42</v>
      </c>
      <c r="J39" s="33"/>
      <c r="K39" s="45" t="s">
        <v>117</v>
      </c>
      <c r="L39" s="39"/>
      <c r="M39" s="39"/>
      <c r="N39" s="39">
        <v>3</v>
      </c>
      <c r="O39" s="39">
        <v>3</v>
      </c>
      <c r="P39" s="11"/>
      <c r="Q39" s="14"/>
      <c r="R39" s="17"/>
    </row>
    <row r="40" spans="1:18" ht="16.5" customHeight="1" x14ac:dyDescent="0.3">
      <c r="A40" s="82"/>
      <c r="B40" s="27" t="s">
        <v>37</v>
      </c>
      <c r="C40" s="27"/>
      <c r="D40" s="45" t="s">
        <v>99</v>
      </c>
      <c r="E40" s="39"/>
      <c r="F40" s="39"/>
      <c r="G40" s="39">
        <v>3</v>
      </c>
      <c r="H40" s="39">
        <v>3</v>
      </c>
      <c r="I40" s="24" t="s">
        <v>50</v>
      </c>
      <c r="J40" s="38"/>
      <c r="K40" s="45" t="s">
        <v>118</v>
      </c>
      <c r="L40" s="39"/>
      <c r="M40" s="39"/>
      <c r="N40" s="39">
        <v>3</v>
      </c>
      <c r="O40" s="39">
        <v>3</v>
      </c>
      <c r="P40" s="13"/>
      <c r="Q40" s="17"/>
      <c r="R40" s="17"/>
    </row>
    <row r="41" spans="1:18" ht="16.5" customHeight="1" x14ac:dyDescent="0.3">
      <c r="A41" s="82"/>
      <c r="B41" s="27" t="s">
        <v>38</v>
      </c>
      <c r="C41" s="27"/>
      <c r="D41" s="45" t="s">
        <v>100</v>
      </c>
      <c r="E41" s="39"/>
      <c r="F41" s="39"/>
      <c r="G41" s="39">
        <v>3</v>
      </c>
      <c r="H41" s="39">
        <v>3</v>
      </c>
      <c r="I41" s="24"/>
      <c r="J41" s="38"/>
      <c r="K41" s="40"/>
      <c r="L41" s="39"/>
      <c r="M41" s="39"/>
      <c r="N41" s="39"/>
      <c r="O41" s="39"/>
      <c r="P41" s="13"/>
    </row>
    <row r="42" spans="1:18" ht="16.5" customHeight="1" x14ac:dyDescent="0.3">
      <c r="A42" s="82"/>
      <c r="B42" s="29" t="s">
        <v>39</v>
      </c>
      <c r="C42" s="27"/>
      <c r="D42" s="45" t="s">
        <v>101</v>
      </c>
      <c r="E42" s="39"/>
      <c r="F42" s="39"/>
      <c r="G42" s="39">
        <v>3</v>
      </c>
      <c r="H42" s="39">
        <v>3</v>
      </c>
      <c r="I42" s="24"/>
      <c r="J42" s="38"/>
      <c r="K42" s="40"/>
      <c r="L42" s="39"/>
      <c r="M42" s="39"/>
      <c r="N42" s="39"/>
      <c r="O42" s="39"/>
      <c r="P42" s="13"/>
    </row>
    <row r="43" spans="1:18" ht="16.5" customHeight="1" x14ac:dyDescent="0.3">
      <c r="A43" s="82"/>
      <c r="B43" s="29" t="s">
        <v>53</v>
      </c>
      <c r="C43" s="27"/>
      <c r="D43" s="45" t="s">
        <v>102</v>
      </c>
      <c r="E43" s="39"/>
      <c r="F43" s="39"/>
      <c r="G43" s="39">
        <v>3</v>
      </c>
      <c r="H43" s="39">
        <v>3</v>
      </c>
      <c r="I43" s="24"/>
      <c r="J43" s="38"/>
      <c r="K43" s="40"/>
      <c r="L43" s="39"/>
      <c r="M43" s="39"/>
      <c r="N43" s="39"/>
      <c r="O43" s="39"/>
      <c r="P43" s="13"/>
    </row>
    <row r="44" spans="1:18" ht="16.2" x14ac:dyDescent="0.3">
      <c r="A44" s="82"/>
      <c r="B44" s="70" t="s">
        <v>12</v>
      </c>
      <c r="C44" s="70"/>
      <c r="D44" s="41"/>
      <c r="E44" s="35">
        <f>SUM(E25:E41)</f>
        <v>23</v>
      </c>
      <c r="F44" s="35">
        <f>SUM(F25:F41)</f>
        <v>23</v>
      </c>
      <c r="G44" s="35">
        <f>SUM(G25:G41)</f>
        <v>19</v>
      </c>
      <c r="H44" s="35">
        <f>SUM(H25:H41)</f>
        <v>19</v>
      </c>
      <c r="I44" s="70" t="s">
        <v>12</v>
      </c>
      <c r="J44" s="70"/>
      <c r="K44" s="41"/>
      <c r="L44" s="35">
        <f>SUM(L25:L41)</f>
        <v>30</v>
      </c>
      <c r="M44" s="35">
        <f>SUM(M25:M41)</f>
        <v>30</v>
      </c>
      <c r="N44" s="35">
        <f>SUM(N25:N41)</f>
        <v>10</v>
      </c>
      <c r="O44" s="35">
        <f>SUM(O25:O41)</f>
        <v>10</v>
      </c>
      <c r="P44" s="7"/>
    </row>
    <row r="45" spans="1:18" ht="19.5" customHeight="1" x14ac:dyDescent="0.3">
      <c r="A45" s="82"/>
      <c r="B45" s="70" t="s">
        <v>26</v>
      </c>
      <c r="C45" s="70"/>
      <c r="D45" s="41"/>
      <c r="E45" s="35">
        <f>SUM(E22,E44)</f>
        <v>25</v>
      </c>
      <c r="F45" s="35">
        <f>SUM(F22,F44)</f>
        <v>25</v>
      </c>
      <c r="G45" s="35">
        <f>SUM(G22,G44)</f>
        <v>22</v>
      </c>
      <c r="H45" s="35">
        <f>SUM(H22,H44)</f>
        <v>22</v>
      </c>
      <c r="I45" s="70" t="s">
        <v>26</v>
      </c>
      <c r="J45" s="70"/>
      <c r="K45" s="41"/>
      <c r="L45" s="35">
        <f>SUM(L22,L44)</f>
        <v>32</v>
      </c>
      <c r="M45" s="35">
        <f>SUM(M22,M44)</f>
        <v>32</v>
      </c>
      <c r="N45" s="35">
        <f>SUM(N22,N44)</f>
        <v>12</v>
      </c>
      <c r="O45" s="35">
        <f>SUM(O22,O44)</f>
        <v>12</v>
      </c>
      <c r="P45" s="8"/>
    </row>
    <row r="46" spans="1:18" ht="16.2" x14ac:dyDescent="0.3">
      <c r="A46" s="82"/>
      <c r="B46" s="70" t="s">
        <v>74</v>
      </c>
      <c r="C46" s="70"/>
      <c r="D46" s="41"/>
      <c r="E46" s="36">
        <v>8</v>
      </c>
      <c r="F46" s="36">
        <v>8</v>
      </c>
      <c r="G46" s="36">
        <v>8</v>
      </c>
      <c r="H46" s="36">
        <v>8</v>
      </c>
      <c r="I46" s="70" t="s">
        <v>75</v>
      </c>
      <c r="J46" s="70"/>
      <c r="K46" s="41"/>
      <c r="L46" s="21">
        <v>6</v>
      </c>
      <c r="M46" s="21">
        <v>6</v>
      </c>
      <c r="N46" s="21">
        <v>2</v>
      </c>
      <c r="O46" s="21">
        <v>2</v>
      </c>
    </row>
    <row r="47" spans="1:18" ht="16.5" customHeight="1" x14ac:dyDescent="0.3">
      <c r="A47" s="81" t="s">
        <v>1</v>
      </c>
      <c r="B47" s="68" t="s">
        <v>76</v>
      </c>
      <c r="C47" s="68"/>
      <c r="D47" s="40"/>
      <c r="E47" s="39">
        <f>E18</f>
        <v>6</v>
      </c>
      <c r="F47" s="39">
        <f>F18</f>
        <v>9</v>
      </c>
      <c r="G47" s="39">
        <f>G18</f>
        <v>3</v>
      </c>
      <c r="H47" s="39">
        <f>H18</f>
        <v>6</v>
      </c>
      <c r="I47" s="68" t="s">
        <v>77</v>
      </c>
      <c r="J47" s="68"/>
      <c r="K47" s="40"/>
      <c r="L47" s="39">
        <f>L18</f>
        <v>1</v>
      </c>
      <c r="M47" s="39">
        <f>M18</f>
        <v>2</v>
      </c>
      <c r="N47" s="39">
        <f>N18</f>
        <v>7</v>
      </c>
      <c r="O47" s="39">
        <f>O18</f>
        <v>8</v>
      </c>
      <c r="P47" s="7">
        <f>SUM(P18)</f>
        <v>17</v>
      </c>
    </row>
    <row r="48" spans="1:18" ht="16.2" x14ac:dyDescent="0.3">
      <c r="A48" s="82"/>
      <c r="B48" s="77" t="s">
        <v>27</v>
      </c>
      <c r="C48" s="77"/>
      <c r="D48" s="5"/>
      <c r="E48" s="9">
        <v>6</v>
      </c>
      <c r="F48" s="9">
        <v>6</v>
      </c>
      <c r="G48" s="9">
        <v>6</v>
      </c>
      <c r="H48" s="9">
        <v>6</v>
      </c>
      <c r="I48" s="77" t="s">
        <v>27</v>
      </c>
      <c r="J48" s="77"/>
      <c r="K48" s="5"/>
      <c r="L48" s="9">
        <v>5</v>
      </c>
      <c r="M48" s="9">
        <v>5</v>
      </c>
      <c r="N48" s="9">
        <v>2</v>
      </c>
      <c r="O48" s="9">
        <v>2</v>
      </c>
      <c r="P48" s="10">
        <f>SUM(E48,G48,L48,N48)</f>
        <v>19</v>
      </c>
    </row>
    <row r="49" spans="1:258" ht="16.2" x14ac:dyDescent="0.3">
      <c r="A49" s="82"/>
      <c r="B49" s="77" t="s">
        <v>28</v>
      </c>
      <c r="C49" s="77"/>
      <c r="D49" s="5"/>
      <c r="E49" s="5">
        <f>SUM(E47:E48)</f>
        <v>12</v>
      </c>
      <c r="F49" s="5">
        <f>SUM(F47:F48)</f>
        <v>15</v>
      </c>
      <c r="G49" s="5">
        <f>SUM(G47:G48)</f>
        <v>9</v>
      </c>
      <c r="H49" s="5">
        <f>SUM(H47:H48)</f>
        <v>12</v>
      </c>
      <c r="I49" s="77" t="s">
        <v>28</v>
      </c>
      <c r="J49" s="77"/>
      <c r="K49" s="5"/>
      <c r="L49" s="5">
        <f>SUM(L47:L48)</f>
        <v>6</v>
      </c>
      <c r="M49" s="5">
        <f>SUM(M47:M48)</f>
        <v>7</v>
      </c>
      <c r="N49" s="5">
        <f>SUM(N47:N48)</f>
        <v>9</v>
      </c>
      <c r="O49" s="5">
        <f>SUM(O47:O48)</f>
        <v>10</v>
      </c>
      <c r="P49" s="1">
        <f>SUM(P47:P48)</f>
        <v>36</v>
      </c>
    </row>
    <row r="50" spans="1:258" ht="109.5" customHeight="1" x14ac:dyDescent="0.3">
      <c r="A50" s="78" t="s">
        <v>124</v>
      </c>
      <c r="B50" s="78"/>
      <c r="C50" s="79"/>
      <c r="D50" s="79"/>
      <c r="E50" s="79"/>
      <c r="F50" s="79"/>
      <c r="G50" s="79"/>
      <c r="H50" s="79"/>
      <c r="I50" s="79"/>
      <c r="J50" s="79"/>
      <c r="K50" s="79"/>
      <c r="L50" s="79"/>
      <c r="M50" s="79"/>
      <c r="N50" s="79"/>
      <c r="O50" s="79"/>
      <c r="P50" s="11"/>
    </row>
    <row r="51" spans="1:258" ht="43.5" customHeight="1" x14ac:dyDescent="0.3">
      <c r="A51" s="56"/>
      <c r="B51" s="56"/>
      <c r="C51" s="56"/>
      <c r="D51" s="56"/>
      <c r="E51" s="56"/>
      <c r="F51" s="56"/>
      <c r="G51" s="56"/>
      <c r="H51" s="56"/>
      <c r="I51" s="56"/>
      <c r="J51" s="56"/>
      <c r="K51" s="56"/>
      <c r="L51" s="56"/>
      <c r="M51" s="56"/>
      <c r="N51" s="56"/>
      <c r="O51" s="56"/>
      <c r="P51" s="56"/>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row>
    <row r="52" spans="1:258" x14ac:dyDescent="0.3">
      <c r="P52" s="1"/>
    </row>
    <row r="53" spans="1:258" x14ac:dyDescent="0.3">
      <c r="P53" s="1"/>
    </row>
    <row r="54" spans="1:258" ht="37.5" customHeight="1" x14ac:dyDescent="0.3"/>
  </sheetData>
  <mergeCells count="64">
    <mergeCell ref="A1:O1"/>
    <mergeCell ref="A2:O2"/>
    <mergeCell ref="A3:A5"/>
    <mergeCell ref="B3:H3"/>
    <mergeCell ref="I3:O3"/>
    <mergeCell ref="B4:C5"/>
    <mergeCell ref="E4:F4"/>
    <mergeCell ref="G4:H4"/>
    <mergeCell ref="I4:J5"/>
    <mergeCell ref="L4:M4"/>
    <mergeCell ref="B13:O13"/>
    <mergeCell ref="N4:O4"/>
    <mergeCell ref="A6:A18"/>
    <mergeCell ref="B6:O6"/>
    <mergeCell ref="B7:C7"/>
    <mergeCell ref="I7:J7"/>
    <mergeCell ref="B8:C8"/>
    <mergeCell ref="I8:J8"/>
    <mergeCell ref="B9:C9"/>
    <mergeCell ref="I9:J9"/>
    <mergeCell ref="B10:C10"/>
    <mergeCell ref="I10:J10"/>
    <mergeCell ref="B11:C11"/>
    <mergeCell ref="I11:J11"/>
    <mergeCell ref="B12:C12"/>
    <mergeCell ref="I12:J12"/>
    <mergeCell ref="B14:C14"/>
    <mergeCell ref="I14:J14"/>
    <mergeCell ref="B15:C15"/>
    <mergeCell ref="I15:J15"/>
    <mergeCell ref="B16:C16"/>
    <mergeCell ref="I16:J16"/>
    <mergeCell ref="B17:C17"/>
    <mergeCell ref="I17:J17"/>
    <mergeCell ref="B18:C18"/>
    <mergeCell ref="I18:J18"/>
    <mergeCell ref="A19:A46"/>
    <mergeCell ref="B19:O19"/>
    <mergeCell ref="B20:C20"/>
    <mergeCell ref="I20:J20"/>
    <mergeCell ref="B21:C21"/>
    <mergeCell ref="I21:J21"/>
    <mergeCell ref="I22:J22"/>
    <mergeCell ref="B23:O23"/>
    <mergeCell ref="E24:H24"/>
    <mergeCell ref="L24:O24"/>
    <mergeCell ref="B44:C44"/>
    <mergeCell ref="I44:J44"/>
    <mergeCell ref="I49:J49"/>
    <mergeCell ref="A50:O50"/>
    <mergeCell ref="A51:P51"/>
    <mergeCell ref="D4:D5"/>
    <mergeCell ref="K4:K5"/>
    <mergeCell ref="B45:C45"/>
    <mergeCell ref="I45:J45"/>
    <mergeCell ref="B46:C46"/>
    <mergeCell ref="I46:J46"/>
    <mergeCell ref="A47:A49"/>
    <mergeCell ref="B47:C47"/>
    <mergeCell ref="I47:J47"/>
    <mergeCell ref="B48:C48"/>
    <mergeCell ref="I48:J48"/>
    <mergeCell ref="B49:C49"/>
    <mergeCell ref="B22:C22"/>
  </mergeCells>
  <phoneticPr fontId="1" type="noConversion"/>
  <printOptions horizontalCentered="1"/>
  <pageMargins left="0.15748031496062992" right="0.15748031496062992" top="0.78740157480314965" bottom="0.39370078740157483" header="0.31496062992125984" footer="0.11811023622047245"/>
  <pageSetup paperSize="8" scale="70" orientation="landscape"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102日環管所(一般生)(中文)</vt:lpstr>
      <vt:lpstr>102日環管所(一般生)(英文)</vt:lpstr>
      <vt:lpstr>'102日環管所(一般生)(中文)'!Print_Area</vt:lpstr>
      <vt:lpstr>'102日環管所(一般生)(英文)'!Print_Area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sdfgsdfgsdfgsdf</cp:lastModifiedBy>
  <cp:lastPrinted>2014-06-03T03:02:49Z</cp:lastPrinted>
  <dcterms:created xsi:type="dcterms:W3CDTF">1999-09-01T03:11:59Z</dcterms:created>
  <dcterms:modified xsi:type="dcterms:W3CDTF">2016-10-19T03:49:13Z</dcterms:modified>
</cp:coreProperties>
</file>