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108" windowWidth="9408" windowHeight="4572" activeTab="1"/>
  </bookViews>
  <sheets>
    <sheet name="102日環管所(一般生)(中文)" sheetId="14" r:id="rId1"/>
    <sheet name="102日環管所(一般生)(英文)" sheetId="15" r:id="rId2"/>
  </sheets>
  <definedNames>
    <definedName name="_xlnm.Print_Area" localSheetId="0">'102日環管所(一般生)(中文)'!$A$1:$N$50</definedName>
    <definedName name="_xlnm.Print_Area" localSheetId="1">'102日環管所(一般生)(英文)'!$A$1:$P$50</definedName>
  </definedNames>
  <calcPr calcId="144525"/>
  <webPublishObjects count="1">
    <webPublishObject id="19532" divId="歷年甲乙丙組課程規劃表_19532" destinationFile="D:\照片\環管所資料\envmange3\Page.htm"/>
  </webPublishObjects>
</workbook>
</file>

<file path=xl/calcChain.xml><?xml version="1.0" encoding="utf-8"?>
<calcChain xmlns="http://schemas.openxmlformats.org/spreadsheetml/2006/main">
  <c r="P48" i="15" l="1"/>
  <c r="O44" i="15"/>
  <c r="N44" i="15"/>
  <c r="M44" i="15"/>
  <c r="L44" i="15"/>
  <c r="H44" i="15"/>
  <c r="G44" i="15"/>
  <c r="F44" i="15"/>
  <c r="E44" i="15"/>
  <c r="O22" i="15"/>
  <c r="O45" i="15" s="1"/>
  <c r="N22" i="15"/>
  <c r="N45" i="15" s="1"/>
  <c r="M22" i="15"/>
  <c r="M45" i="15" s="1"/>
  <c r="L22" i="15"/>
  <c r="L45" i="15" s="1"/>
  <c r="H22" i="15"/>
  <c r="H45" i="15" s="1"/>
  <c r="G22" i="15"/>
  <c r="G45" i="15" s="1"/>
  <c r="F22" i="15"/>
  <c r="F45" i="15" s="1"/>
  <c r="E22" i="15"/>
  <c r="E45" i="15" s="1"/>
  <c r="P18" i="15"/>
  <c r="P47" i="15" s="1"/>
  <c r="P49" i="15" s="1"/>
  <c r="O17" i="15"/>
  <c r="N17" i="15"/>
  <c r="M17" i="15"/>
  <c r="L17" i="15"/>
  <c r="H17" i="15"/>
  <c r="H18" i="15" s="1"/>
  <c r="H47" i="15" s="1"/>
  <c r="H49" i="15" s="1"/>
  <c r="G17" i="15"/>
  <c r="G18" i="15" s="1"/>
  <c r="G47" i="15" s="1"/>
  <c r="G49" i="15" s="1"/>
  <c r="F17" i="15"/>
  <c r="F18" i="15" s="1"/>
  <c r="F47" i="15" s="1"/>
  <c r="F49" i="15" s="1"/>
  <c r="E17" i="15"/>
  <c r="E18" i="15" s="1"/>
  <c r="E47" i="15" s="1"/>
  <c r="E49" i="15" s="1"/>
  <c r="O12" i="15"/>
  <c r="O18" i="15" s="1"/>
  <c r="O47" i="15" s="1"/>
  <c r="O49" i="15" s="1"/>
  <c r="N12" i="15"/>
  <c r="N18" i="15" s="1"/>
  <c r="N47" i="15" s="1"/>
  <c r="N49" i="15" s="1"/>
  <c r="M12" i="15"/>
  <c r="M18" i="15" s="1"/>
  <c r="M47" i="15" s="1"/>
  <c r="M49" i="15" s="1"/>
  <c r="L12" i="15"/>
  <c r="L18" i="15" s="1"/>
  <c r="L47" i="15" s="1"/>
  <c r="L49" i="15" s="1"/>
  <c r="H12" i="15"/>
  <c r="G12" i="15"/>
  <c r="F12" i="15"/>
  <c r="E12" i="15"/>
  <c r="N18" i="14" l="1"/>
  <c r="N47" i="14"/>
  <c r="N48" i="14"/>
  <c r="N49" i="14" s="1"/>
  <c r="K22" i="14"/>
  <c r="K44" i="14"/>
  <c r="K45" i="14"/>
  <c r="E22" i="14"/>
  <c r="E45" i="14"/>
  <c r="E44" i="14"/>
  <c r="D22" i="14"/>
  <c r="D45" i="14"/>
  <c r="D44" i="14"/>
  <c r="L12" i="14"/>
  <c r="L17" i="14"/>
  <c r="L18" i="14"/>
  <c r="L47" i="14"/>
  <c r="L49" i="14"/>
  <c r="J12" i="14"/>
  <c r="J18" i="14"/>
  <c r="J47" i="14"/>
  <c r="J49" i="14"/>
  <c r="J17" i="14"/>
  <c r="F17" i="14"/>
  <c r="F18" i="14"/>
  <c r="F47" i="14"/>
  <c r="F49" i="14"/>
  <c r="F12" i="14"/>
  <c r="M17" i="14"/>
  <c r="K17" i="14"/>
  <c r="K12" i="14"/>
  <c r="K18" i="14"/>
  <c r="K47" i="14"/>
  <c r="K49" i="14"/>
  <c r="G17" i="14"/>
  <c r="G18" i="14"/>
  <c r="G47" i="14"/>
  <c r="G49" i="14"/>
  <c r="G12" i="14"/>
  <c r="E17" i="14"/>
  <c r="E18" i="14"/>
  <c r="E47" i="14"/>
  <c r="E49" i="14"/>
  <c r="E12" i="14"/>
  <c r="D17" i="14"/>
  <c r="D12" i="14"/>
  <c r="D18" i="14"/>
  <c r="D47" i="14"/>
  <c r="D49" i="14"/>
  <c r="L44" i="14"/>
  <c r="L45" i="14" s="1"/>
  <c r="M44" i="14"/>
  <c r="M45" i="14" s="1"/>
  <c r="M22" i="14"/>
  <c r="J44" i="14"/>
  <c r="F44" i="14"/>
  <c r="G44" i="14"/>
  <c r="G45" i="14"/>
  <c r="M12" i="14"/>
  <c r="M18" i="14"/>
  <c r="M47" i="14"/>
  <c r="M49" i="14"/>
  <c r="F22" i="14"/>
  <c r="F45" i="14"/>
  <c r="L22" i="14"/>
  <c r="J22" i="14"/>
  <c r="J45" i="14"/>
  <c r="G22" i="14"/>
</calcChain>
</file>

<file path=xl/sharedStrings.xml><?xml version="1.0" encoding="utf-8"?>
<sst xmlns="http://schemas.openxmlformats.org/spreadsheetml/2006/main" count="251" uniqueCount="140">
  <si>
    <t>類別</t>
    <phoneticPr fontId="1" type="noConversion"/>
  </si>
  <si>
    <t>總計</t>
    <phoneticPr fontId="1" type="noConversion"/>
  </si>
  <si>
    <r>
      <t>第</t>
    </r>
    <r>
      <rPr>
        <b/>
        <sz val="10"/>
        <color indexed="8"/>
        <rFont val="Times New Roman"/>
        <family val="1"/>
      </rPr>
      <t xml:space="preserve">   </t>
    </r>
    <r>
      <rPr>
        <b/>
        <sz val="10"/>
        <color indexed="8"/>
        <rFont val="標楷體"/>
        <family val="4"/>
        <charset val="136"/>
      </rPr>
      <t>一</t>
    </r>
    <r>
      <rPr>
        <b/>
        <sz val="10"/>
        <color indexed="8"/>
        <rFont val="Times New Roman"/>
        <family val="1"/>
      </rPr>
      <t xml:space="preserve">   </t>
    </r>
    <r>
      <rPr>
        <b/>
        <sz val="10"/>
        <color indexed="8"/>
        <rFont val="標楷體"/>
        <family val="4"/>
        <charset val="136"/>
      </rPr>
      <t>學</t>
    </r>
    <r>
      <rPr>
        <b/>
        <sz val="10"/>
        <color indexed="8"/>
        <rFont val="Times New Roman"/>
        <family val="1"/>
      </rPr>
      <t xml:space="preserve">   </t>
    </r>
    <r>
      <rPr>
        <b/>
        <sz val="10"/>
        <color indexed="8"/>
        <rFont val="標楷體"/>
        <family val="4"/>
        <charset val="136"/>
      </rPr>
      <t>年</t>
    </r>
    <phoneticPr fontId="1" type="noConversion"/>
  </si>
  <si>
    <r>
      <t>第</t>
    </r>
    <r>
      <rPr>
        <b/>
        <sz val="10"/>
        <color indexed="8"/>
        <rFont val="Times New Roman"/>
        <family val="1"/>
      </rPr>
      <t xml:space="preserve">   </t>
    </r>
    <r>
      <rPr>
        <b/>
        <sz val="10"/>
        <color indexed="8"/>
        <rFont val="標楷體"/>
        <family val="4"/>
        <charset val="136"/>
      </rPr>
      <t>二</t>
    </r>
    <r>
      <rPr>
        <b/>
        <sz val="10"/>
        <color indexed="8"/>
        <rFont val="Times New Roman"/>
        <family val="1"/>
      </rPr>
      <t xml:space="preserve">   </t>
    </r>
    <r>
      <rPr>
        <b/>
        <sz val="10"/>
        <color indexed="8"/>
        <rFont val="標楷體"/>
        <family val="4"/>
        <charset val="136"/>
      </rPr>
      <t>學</t>
    </r>
    <r>
      <rPr>
        <b/>
        <sz val="10"/>
        <color indexed="8"/>
        <rFont val="Times New Roman"/>
        <family val="1"/>
      </rPr>
      <t xml:space="preserve">   </t>
    </r>
    <r>
      <rPr>
        <b/>
        <sz val="10"/>
        <color indexed="8"/>
        <rFont val="標楷體"/>
        <family val="4"/>
        <charset val="136"/>
      </rPr>
      <t>年</t>
    </r>
    <phoneticPr fontId="1" type="noConversion"/>
  </si>
  <si>
    <r>
      <t>科</t>
    </r>
    <r>
      <rPr>
        <b/>
        <sz val="12"/>
        <color indexed="8"/>
        <rFont val="Times New Roman"/>
        <family val="1"/>
      </rPr>
      <t xml:space="preserve">        </t>
    </r>
    <r>
      <rPr>
        <b/>
        <sz val="12"/>
        <color indexed="8"/>
        <rFont val="標楷體"/>
        <family val="4"/>
        <charset val="136"/>
      </rPr>
      <t>目</t>
    </r>
    <phoneticPr fontId="1" type="noConversion"/>
  </si>
  <si>
    <t>上學期</t>
    <phoneticPr fontId="1" type="noConversion"/>
  </si>
  <si>
    <t>下學期</t>
    <phoneticPr fontId="1" type="noConversion"/>
  </si>
  <si>
    <r>
      <t>科</t>
    </r>
    <r>
      <rPr>
        <b/>
        <sz val="12"/>
        <color indexed="8"/>
        <rFont val="Times New Roman"/>
        <family val="1"/>
      </rPr>
      <t xml:space="preserve">          </t>
    </r>
    <r>
      <rPr>
        <b/>
        <sz val="12"/>
        <color indexed="8"/>
        <rFont val="標楷體"/>
        <family val="4"/>
        <charset val="136"/>
      </rPr>
      <t>目</t>
    </r>
    <phoneticPr fontId="1" type="noConversion"/>
  </si>
  <si>
    <t>學分</t>
    <phoneticPr fontId="1" type="noConversion"/>
  </si>
  <si>
    <t>時數</t>
    <phoneticPr fontId="1" type="noConversion"/>
  </si>
  <si>
    <t>必修課程</t>
    <phoneticPr fontId="1" type="noConversion"/>
  </si>
  <si>
    <t>碩士論文</t>
    <phoneticPr fontId="1" type="noConversion"/>
  </si>
  <si>
    <t>合計</t>
    <phoneticPr fontId="1" type="noConversion"/>
  </si>
  <si>
    <t>年級必修總計</t>
    <phoneticPr fontId="1" type="noConversion"/>
  </si>
  <si>
    <t>專業選修課程</t>
    <phoneticPr fontId="1" type="noConversion"/>
  </si>
  <si>
    <t>健康食品功效評估</t>
    <phoneticPr fontId="1" type="noConversion"/>
  </si>
  <si>
    <t>生技產業經營實務特論</t>
    <phoneticPr fontId="1" type="noConversion"/>
  </si>
  <si>
    <t>合計</t>
    <phoneticPr fontId="1" type="noConversion"/>
  </si>
  <si>
    <t>作業環境控制工程</t>
    <phoneticPr fontId="1" type="noConversion"/>
  </si>
  <si>
    <t>室內空氣品質</t>
    <phoneticPr fontId="1" type="noConversion"/>
  </si>
  <si>
    <t>工業通風</t>
    <phoneticPr fontId="1" type="noConversion"/>
  </si>
  <si>
    <t>工業安全衛生法規</t>
    <phoneticPr fontId="1" type="noConversion"/>
  </si>
  <si>
    <t>生物性危害評估</t>
    <phoneticPr fontId="1" type="noConversion"/>
  </si>
  <si>
    <t>醫院職業安全衛生</t>
    <phoneticPr fontId="1" type="noConversion"/>
  </si>
  <si>
    <t>進階專業英文</t>
    <phoneticPr fontId="1" type="noConversion"/>
  </si>
  <si>
    <t>職業衛生特論</t>
    <phoneticPr fontId="1" type="noConversion"/>
  </si>
  <si>
    <t>年級選修總計</t>
    <phoneticPr fontId="1" type="noConversion"/>
  </si>
  <si>
    <r>
      <t>專業選修學分</t>
    </r>
    <r>
      <rPr>
        <sz val="12"/>
        <color indexed="8"/>
        <rFont val="Times New Roman"/>
        <family val="1"/>
      </rPr>
      <t>/</t>
    </r>
    <r>
      <rPr>
        <sz val="12"/>
        <color indexed="8"/>
        <rFont val="標楷體"/>
        <family val="4"/>
        <charset val="136"/>
      </rPr>
      <t>時數</t>
    </r>
    <phoneticPr fontId="1" type="noConversion"/>
  </si>
  <si>
    <r>
      <t>總學分</t>
    </r>
    <r>
      <rPr>
        <sz val="12"/>
        <color indexed="8"/>
        <rFont val="Times New Roman"/>
        <family val="1"/>
      </rPr>
      <t>/</t>
    </r>
    <r>
      <rPr>
        <sz val="12"/>
        <color indexed="8"/>
        <rFont val="標楷體"/>
        <family val="4"/>
        <charset val="136"/>
      </rPr>
      <t>總時數</t>
    </r>
    <phoneticPr fontId="1" type="noConversion"/>
  </si>
  <si>
    <t>基礎專業英文</t>
    <phoneticPr fontId="1" type="noConversion"/>
  </si>
  <si>
    <t>科學研究方法</t>
    <phoneticPr fontId="1" type="noConversion"/>
  </si>
  <si>
    <t>環境模組</t>
    <phoneticPr fontId="1" type="noConversion"/>
  </si>
  <si>
    <t>職安模組</t>
    <phoneticPr fontId="1" type="noConversion"/>
  </si>
  <si>
    <t>高等統計學</t>
    <phoneticPr fontId="1" type="noConversion"/>
  </si>
  <si>
    <t>地理資訊系統</t>
    <phoneticPr fontId="1" type="noConversion"/>
  </si>
  <si>
    <t>環境政策與法規</t>
    <phoneticPr fontId="1" type="noConversion"/>
  </si>
  <si>
    <t>多變量分析</t>
    <phoneticPr fontId="1" type="noConversion"/>
  </si>
  <si>
    <t>廢棄物管理</t>
    <phoneticPr fontId="1" type="noConversion"/>
  </si>
  <si>
    <t>空氣品質管理</t>
    <phoneticPr fontId="1" type="noConversion"/>
  </si>
  <si>
    <t>環境生態管理</t>
    <phoneticPr fontId="1" type="noConversion"/>
  </si>
  <si>
    <t>水處理技術</t>
    <phoneticPr fontId="1" type="noConversion"/>
  </si>
  <si>
    <t>論文寫作</t>
    <phoneticPr fontId="1" type="noConversion"/>
  </si>
  <si>
    <t>水資源管理</t>
    <phoneticPr fontId="1" type="noConversion"/>
  </si>
  <si>
    <t>營建安全</t>
    <phoneticPr fontId="1" type="noConversion"/>
  </si>
  <si>
    <t>工業安全衛生管理實務</t>
    <phoneticPr fontId="1" type="noConversion"/>
  </si>
  <si>
    <t>全球環境議題研究</t>
    <phoneticPr fontId="1" type="noConversion"/>
  </si>
  <si>
    <t>作業環境測定及實驗</t>
    <phoneticPr fontId="1" type="noConversion"/>
  </si>
  <si>
    <t>氣候變遷調適機制</t>
    <phoneticPr fontId="1" type="noConversion"/>
  </si>
  <si>
    <t>環境規劃與管理</t>
    <phoneticPr fontId="1" type="noConversion"/>
  </si>
  <si>
    <t>環境影響評估</t>
    <phoneticPr fontId="1" type="noConversion"/>
  </si>
  <si>
    <t>國際標準驗證系統</t>
    <phoneticPr fontId="1" type="noConversion"/>
  </si>
  <si>
    <t>高等儀器分析</t>
    <phoneticPr fontId="1" type="noConversion"/>
  </si>
  <si>
    <t>永續發展與清淨製程特論</t>
    <phoneticPr fontId="1" type="noConversion"/>
  </si>
  <si>
    <t>環境管理研究方法</t>
  </si>
  <si>
    <t>職業安全衛生研究方法</t>
  </si>
  <si>
    <t xml:space="preserve">人因工程  </t>
    <phoneticPr fontId="1" type="noConversion"/>
  </si>
  <si>
    <t>製程安全評估</t>
    <phoneticPr fontId="1" type="noConversion"/>
  </si>
  <si>
    <t>電氣安全</t>
    <phoneticPr fontId="1" type="noConversion"/>
  </si>
  <si>
    <t>工業與環境毒物</t>
    <phoneticPr fontId="1" type="noConversion"/>
  </si>
  <si>
    <t>消防工程</t>
    <phoneticPr fontId="1" type="noConversion"/>
  </si>
  <si>
    <t>流行病學</t>
    <phoneticPr fontId="1" type="noConversion"/>
  </si>
  <si>
    <t>健康風險評估</t>
    <phoneticPr fontId="1" type="noConversion"/>
  </si>
  <si>
    <t>職業安全</t>
    <phoneticPr fontId="1" type="noConversion"/>
  </si>
  <si>
    <t>專業必修科目(5)</t>
    <phoneticPr fontId="1" type="noConversion"/>
  </si>
  <si>
    <r>
      <rPr>
        <b/>
        <sz val="18"/>
        <color indexed="8"/>
        <rFont val="標楷體"/>
        <family val="4"/>
        <charset val="136"/>
      </rPr>
      <t>大仁科技大學日間部研究所環境管理研究所標準課程表</t>
    </r>
    <r>
      <rPr>
        <sz val="18"/>
        <color indexed="8"/>
        <rFont val="標楷體"/>
        <family val="4"/>
        <charset val="136"/>
      </rPr>
      <t xml:space="preserve">
(102學年度入學學生適用)</t>
    </r>
    <phoneticPr fontId="1" type="noConversion"/>
  </si>
  <si>
    <t>院訂選修科目(3)</t>
    <phoneticPr fontId="1" type="noConversion"/>
  </si>
  <si>
    <t>模組專業選修科目(16)</t>
    <phoneticPr fontId="1" type="noConversion"/>
  </si>
  <si>
    <t>土壤及地下水污染防治管理</t>
    <phoneticPr fontId="1" type="noConversion"/>
  </si>
  <si>
    <r>
      <t>院訂必修科目</t>
    </r>
    <r>
      <rPr>
        <b/>
        <sz val="12"/>
        <rFont val="Times New Roman"/>
        <family val="1"/>
      </rPr>
      <t>(12)</t>
    </r>
    <phoneticPr fontId="1" type="noConversion"/>
  </si>
  <si>
    <r>
      <t>專題討論</t>
    </r>
    <r>
      <rPr>
        <sz val="12"/>
        <rFont val="Times New Roman"/>
        <family val="1"/>
      </rPr>
      <t>I</t>
    </r>
    <phoneticPr fontId="1" type="noConversion"/>
  </si>
  <si>
    <r>
      <t>專題討論Ⅲ</t>
    </r>
    <r>
      <rPr>
        <sz val="12"/>
        <rFont val="Times New Roman"/>
        <family val="1"/>
      </rPr>
      <t xml:space="preserve"> </t>
    </r>
    <phoneticPr fontId="1" type="noConversion"/>
  </si>
  <si>
    <t>專題討論Ⅱ</t>
    <phoneticPr fontId="1" type="noConversion"/>
  </si>
  <si>
    <t>專題討論Ⅳ</t>
    <phoneticPr fontId="1" type="noConversion"/>
  </si>
  <si>
    <r>
      <t>中藥栽培及</t>
    </r>
    <r>
      <rPr>
        <sz val="12"/>
        <rFont val="Times New Roman"/>
        <family val="1"/>
      </rPr>
      <t>GAP</t>
    </r>
    <r>
      <rPr>
        <sz val="12"/>
        <rFont val="標楷體"/>
        <family val="4"/>
        <charset val="136"/>
      </rPr>
      <t>規範</t>
    </r>
    <phoneticPr fontId="1" type="noConversion"/>
  </si>
  <si>
    <r>
      <t>年級最低選修學分</t>
    </r>
    <r>
      <rPr>
        <b/>
        <sz val="12"/>
        <rFont val="Times New Roman"/>
        <family val="1"/>
      </rPr>
      <t>/</t>
    </r>
    <r>
      <rPr>
        <b/>
        <sz val="12"/>
        <rFont val="標楷體"/>
        <family val="4"/>
        <charset val="136"/>
      </rPr>
      <t>時數</t>
    </r>
    <phoneticPr fontId="1" type="noConversion"/>
  </si>
  <si>
    <r>
      <t>年級選修學分</t>
    </r>
    <r>
      <rPr>
        <b/>
        <sz val="12"/>
        <rFont val="Times New Roman"/>
        <family val="1"/>
      </rPr>
      <t>/</t>
    </r>
    <r>
      <rPr>
        <b/>
        <sz val="12"/>
        <rFont val="標楷體"/>
        <family val="4"/>
        <charset val="136"/>
      </rPr>
      <t>時數</t>
    </r>
    <phoneticPr fontId="1" type="noConversion"/>
  </si>
  <si>
    <r>
      <t>必修學分</t>
    </r>
    <r>
      <rPr>
        <sz val="12"/>
        <rFont val="Times New Roman"/>
        <family val="1"/>
      </rPr>
      <t>/</t>
    </r>
    <r>
      <rPr>
        <sz val="12"/>
        <rFont val="標楷體"/>
        <family val="4"/>
        <charset val="136"/>
      </rPr>
      <t>時數</t>
    </r>
    <phoneticPr fontId="1" type="noConversion"/>
  </si>
  <si>
    <r>
      <t>必修分</t>
    </r>
    <r>
      <rPr>
        <sz val="12"/>
        <rFont val="Times New Roman"/>
        <family val="1"/>
      </rPr>
      <t>/</t>
    </r>
    <r>
      <rPr>
        <sz val="12"/>
        <rFont val="標楷體"/>
        <family val="4"/>
        <charset val="136"/>
      </rPr>
      <t>時數</t>
    </r>
    <phoneticPr fontId="1" type="noConversion"/>
  </si>
  <si>
    <r>
      <t>專題討論</t>
    </r>
    <r>
      <rPr>
        <sz val="12"/>
        <rFont val="Times New Roman"/>
        <family val="1"/>
      </rPr>
      <t>I</t>
    </r>
    <phoneticPr fontId="1" type="noConversion"/>
  </si>
  <si>
    <t>Basic english of technology</t>
  </si>
  <si>
    <t>Advanced Professional English</t>
  </si>
  <si>
    <t xml:space="preserve"> Writing Your Thesis</t>
  </si>
  <si>
    <t>Advanced statistics</t>
  </si>
  <si>
    <t>Master thesis</t>
  </si>
  <si>
    <t>科學研究方法</t>
    <phoneticPr fontId="1" type="noConversion"/>
  </si>
  <si>
    <t>Occupational Safety</t>
  </si>
  <si>
    <t>Indoor Air Quality</t>
  </si>
  <si>
    <t>human factor engineering</t>
  </si>
  <si>
    <t>Safety assessment process</t>
  </si>
  <si>
    <t>Electrical Safety</t>
  </si>
  <si>
    <t>Occupational Safety &amp; Hygiene in Hospital</t>
  </si>
  <si>
    <t>Occupational Health and Special Topics</t>
  </si>
  <si>
    <t>Industrial and Environmental Toxicology</t>
  </si>
  <si>
    <t>Occupational Safety and Health Research</t>
  </si>
  <si>
    <t>Study of Global Environmental Change</t>
  </si>
  <si>
    <t>Geographic Information System</t>
  </si>
  <si>
    <t>Advanced Instrumental Analysis</t>
  </si>
  <si>
    <t>Policy and Legal Appect</t>
  </si>
  <si>
    <t>Multivariate analysis</t>
  </si>
  <si>
    <t>Waste Management</t>
  </si>
  <si>
    <t>Air Quality Management</t>
  </si>
  <si>
    <t>Environmental and ecological management</t>
  </si>
  <si>
    <t>Environmental management research methods</t>
  </si>
  <si>
    <t>Methodology</t>
    <phoneticPr fontId="1" type="noConversion"/>
  </si>
  <si>
    <t>Soil Pollution Control</t>
  </si>
  <si>
    <t>Fire Engineering</t>
  </si>
  <si>
    <t>work enviormental control engineering</t>
  </si>
  <si>
    <t>Health Risk Assessment</t>
  </si>
  <si>
    <t>construction safety</t>
  </si>
  <si>
    <t>Industrial safety and health management practices</t>
  </si>
  <si>
    <t>Work Environmental Monitoring Lab</t>
  </si>
  <si>
    <t>Biological Hazard Assessment</t>
  </si>
  <si>
    <t>Epidemiology</t>
  </si>
  <si>
    <t>Enviromen Impeact Assement</t>
  </si>
  <si>
    <t>The soil make and groundwater pollution prevention and management</t>
  </si>
  <si>
    <t>Special Topics in sustainable development and clean process</t>
  </si>
  <si>
    <t>Water Technology</t>
  </si>
  <si>
    <t>Water Management</t>
  </si>
  <si>
    <t>International Standardization Certification System</t>
  </si>
  <si>
    <t>Culture and GAP of Chinese medicine</t>
    <phoneticPr fontId="1" type="noConversion"/>
  </si>
  <si>
    <t>Topics of Biotechnology Production and management</t>
    <phoneticPr fontId="1" type="noConversion"/>
  </si>
  <si>
    <t>Functional Assessment of Health Food</t>
    <phoneticPr fontId="1" type="noConversion"/>
  </si>
  <si>
    <r>
      <rPr>
        <b/>
        <sz val="12"/>
        <color indexed="8"/>
        <rFont val="標楷體"/>
        <family val="4"/>
        <charset val="136"/>
      </rPr>
      <t>英文科目</t>
    </r>
    <phoneticPr fontId="1" type="noConversion"/>
  </si>
  <si>
    <r>
      <rPr>
        <b/>
        <sz val="12"/>
        <color indexed="8"/>
        <rFont val="標楷體"/>
        <family val="4"/>
        <charset val="136"/>
      </rPr>
      <t>英文科目</t>
    </r>
    <phoneticPr fontId="1" type="noConversion"/>
  </si>
  <si>
    <r>
      <t xml:space="preserve">備註：
</t>
    </r>
    <r>
      <rPr>
        <sz val="12"/>
        <rFont val="Times New Roman"/>
        <family val="1"/>
      </rPr>
      <t>1.</t>
    </r>
    <r>
      <rPr>
        <sz val="12"/>
        <rFont val="標楷體"/>
        <family val="4"/>
        <charset val="136"/>
      </rPr>
      <t>畢業至少應修</t>
    </r>
    <r>
      <rPr>
        <sz val="12"/>
        <rFont val="Times New Roman"/>
        <family val="1"/>
      </rPr>
      <t>36</t>
    </r>
    <r>
      <rPr>
        <sz val="12"/>
        <rFont val="標楷體"/>
        <family val="4"/>
        <charset val="136"/>
      </rPr>
      <t>學分</t>
    </r>
    <r>
      <rPr>
        <sz val="12"/>
        <rFont val="Times New Roman"/>
        <family val="1"/>
      </rPr>
      <t>(</t>
    </r>
    <r>
      <rPr>
        <sz val="12"/>
        <rFont val="標楷體"/>
        <family val="4"/>
        <charset val="136"/>
      </rPr>
      <t>含</t>
    </r>
    <r>
      <rPr>
        <sz val="12"/>
        <rFont val="Times New Roman"/>
        <family val="1"/>
      </rPr>
      <t>)</t>
    </r>
    <r>
      <rPr>
        <sz val="12"/>
        <rFont val="標楷體"/>
        <family val="4"/>
        <charset val="136"/>
      </rPr>
      <t>以上，其中碩士論文</t>
    </r>
    <r>
      <rPr>
        <sz val="12"/>
        <rFont val="Times New Roman"/>
        <family val="1"/>
      </rPr>
      <t>6</t>
    </r>
    <r>
      <rPr>
        <sz val="12"/>
        <rFont val="標楷體"/>
        <family val="4"/>
        <charset val="136"/>
      </rPr>
      <t>學分；院訂必修課程</t>
    </r>
    <r>
      <rPr>
        <sz val="12"/>
        <rFont val="Times New Roman"/>
        <family val="1"/>
      </rPr>
      <t>6</t>
    </r>
    <r>
      <rPr>
        <sz val="12"/>
        <rFont val="標楷體"/>
        <family val="4"/>
        <charset val="136"/>
      </rPr>
      <t>學分；所訂專業必修課程</t>
    </r>
    <r>
      <rPr>
        <sz val="12"/>
        <rFont val="Times New Roman"/>
        <family val="1"/>
      </rPr>
      <t>5</t>
    </r>
    <r>
      <rPr>
        <sz val="12"/>
        <rFont val="標楷體"/>
        <family val="4"/>
        <charset val="136"/>
      </rPr>
      <t>學分；專業選修課程</t>
    </r>
    <r>
      <rPr>
        <sz val="12"/>
        <rFont val="Times New Roman"/>
        <family val="1"/>
      </rPr>
      <t>19</t>
    </r>
    <r>
      <rPr>
        <sz val="12"/>
        <rFont val="標楷體"/>
        <family val="4"/>
        <charset val="136"/>
      </rPr>
      <t>學分</t>
    </r>
    <r>
      <rPr>
        <sz val="12"/>
        <rFont val="Times New Roman"/>
        <family val="1"/>
      </rPr>
      <t>(</t>
    </r>
    <r>
      <rPr>
        <sz val="12"/>
        <rFont val="標楷體"/>
        <family val="4"/>
        <charset val="136"/>
      </rPr>
      <t>含</t>
    </r>
    <r>
      <rPr>
        <sz val="12"/>
        <rFont val="Times New Roman"/>
        <family val="1"/>
      </rPr>
      <t>)</t>
    </r>
    <r>
      <rPr>
        <sz val="12"/>
        <rFont val="標楷體"/>
        <family val="4"/>
        <charset val="136"/>
      </rPr>
      <t>以上</t>
    </r>
    <r>
      <rPr>
        <sz val="12"/>
        <rFont val="Times New Roman"/>
        <family val="1"/>
      </rPr>
      <t>(</t>
    </r>
    <r>
      <rPr>
        <sz val="12"/>
        <rFont val="標楷體"/>
        <family val="4"/>
        <charset val="136"/>
      </rPr>
      <t>共同專業選修科目與模組專業選修科目並列在專業選修課程之學分內</t>
    </r>
    <r>
      <rPr>
        <sz val="12"/>
        <rFont val="Times New Roman"/>
        <family val="1"/>
      </rPr>
      <t>)</t>
    </r>
    <r>
      <rPr>
        <sz val="12"/>
        <rFont val="標楷體"/>
        <family val="4"/>
        <charset val="136"/>
      </rPr>
      <t>(內含院訂選修至少1門)，得跨校、跨所或跨組選修至多</t>
    </r>
    <r>
      <rPr>
        <sz val="12"/>
        <rFont val="Times New Roman"/>
        <family val="1"/>
      </rPr>
      <t>6</t>
    </r>
    <r>
      <rPr>
        <sz val="12"/>
        <rFont val="標楷體"/>
        <family val="4"/>
        <charset val="136"/>
      </rPr>
      <t>學分</t>
    </r>
    <r>
      <rPr>
        <sz val="12"/>
        <rFont val="Times New Roman"/>
        <family val="1"/>
      </rPr>
      <t>(</t>
    </r>
    <r>
      <rPr>
        <sz val="12"/>
        <rFont val="標楷體"/>
        <family val="4"/>
        <charset val="136"/>
      </rPr>
      <t>含</t>
    </r>
    <r>
      <rPr>
        <sz val="12"/>
        <rFont val="Times New Roman"/>
        <family val="1"/>
      </rPr>
      <t>)</t>
    </r>
    <r>
      <rPr>
        <sz val="12"/>
        <rFont val="標楷體"/>
        <family val="4"/>
        <charset val="136"/>
      </rPr>
      <t xml:space="preserve">。至他校選課依本校研究生「校際選課實施辦法」辦理。
</t>
    </r>
    <r>
      <rPr>
        <sz val="12"/>
        <rFont val="Times New Roman"/>
        <family val="1"/>
      </rPr>
      <t>2.</t>
    </r>
    <r>
      <rPr>
        <sz val="12"/>
        <rFont val="標楷體"/>
        <family val="4"/>
        <charset val="136"/>
      </rPr>
      <t>一般生及在職生每學期修課學分數至多</t>
    </r>
    <r>
      <rPr>
        <sz val="12"/>
        <rFont val="Times New Roman"/>
        <family val="1"/>
      </rPr>
      <t>16</t>
    </r>
    <r>
      <rPr>
        <sz val="12"/>
        <rFont val="標楷體"/>
        <family val="4"/>
        <charset val="136"/>
      </rPr>
      <t xml:space="preserve">學分，至少一個科目。
</t>
    </r>
    <r>
      <rPr>
        <sz val="12"/>
        <rFont val="Times New Roman"/>
        <family val="1"/>
      </rPr>
      <t>3.</t>
    </r>
    <r>
      <rPr>
        <sz val="12"/>
        <rFont val="標楷體"/>
        <family val="4"/>
        <charset val="136"/>
      </rPr>
      <t>畢業生畢業資格必須修習基礎專業英文與進階專業英文及格或通過中級全民英檢。</t>
    </r>
    <r>
      <rPr>
        <sz val="12"/>
        <color indexed="10"/>
        <rFont val="Times New Roman"/>
        <family val="1"/>
      </rPr>
      <t/>
    </r>
    <phoneticPr fontId="1" type="noConversion"/>
  </si>
  <si>
    <r>
      <t>102.02.04</t>
    </r>
    <r>
      <rPr>
        <sz val="10"/>
        <rFont val="標楷體"/>
        <family val="4"/>
        <charset val="136"/>
      </rPr>
      <t>系課程委員會議</t>
    </r>
    <r>
      <rPr>
        <sz val="10"/>
        <rFont val="Times New Roman"/>
        <family val="1"/>
      </rPr>
      <t xml:space="preserve">                  
102.05.13</t>
    </r>
    <r>
      <rPr>
        <sz val="10"/>
        <rFont val="標楷體"/>
        <family val="4"/>
        <charset val="136"/>
      </rPr>
      <t>院課程委員會議通過</t>
    </r>
    <r>
      <rPr>
        <sz val="10"/>
        <rFont val="Times New Roman"/>
        <family val="1"/>
      </rPr>
      <t xml:space="preserve">                          
102.05.30</t>
    </r>
    <r>
      <rPr>
        <sz val="10"/>
        <rFont val="標楷體"/>
        <family val="4"/>
        <charset val="136"/>
      </rPr>
      <t>校課程委員會議通過</t>
    </r>
    <r>
      <rPr>
        <sz val="10"/>
        <rFont val="Times New Roman"/>
        <family val="1"/>
      </rPr>
      <t xml:space="preserve">                    
102.06.13</t>
    </r>
    <r>
      <rPr>
        <sz val="10"/>
        <rFont val="標楷體"/>
        <family val="4"/>
        <charset val="136"/>
      </rPr>
      <t>教務會議通過</t>
    </r>
    <r>
      <rPr>
        <sz val="10"/>
        <rFont val="Times New Roman"/>
        <family val="1"/>
      </rPr>
      <t xml:space="preserve">  </t>
    </r>
    <phoneticPr fontId="1" type="noConversion"/>
  </si>
  <si>
    <t>Seminar I</t>
    <phoneticPr fontId="1" type="noConversion"/>
  </si>
  <si>
    <t>Seminar II</t>
    <phoneticPr fontId="1" type="noConversion"/>
  </si>
  <si>
    <t>Seminar III</t>
    <phoneticPr fontId="1" type="noConversion"/>
  </si>
  <si>
    <t>Seminar IV</t>
    <phoneticPr fontId="1" type="noConversion"/>
  </si>
  <si>
    <t>Climate Change Adaptation Mechanisms</t>
    <phoneticPr fontId="1" type="noConversion"/>
  </si>
  <si>
    <t>The Law of Industrial Safety an0 Hygiene</t>
    <phoneticPr fontId="1" type="noConversion"/>
  </si>
  <si>
    <t>Industrial Ventilation</t>
    <phoneticPr fontId="1" type="noConversion"/>
  </si>
  <si>
    <r>
      <rPr>
        <b/>
        <sz val="18"/>
        <rFont val="標楷體"/>
        <family val="4"/>
        <charset val="136"/>
      </rPr>
      <t>大仁科技大學日間部研究所環境管理研究所標準課程表</t>
    </r>
    <r>
      <rPr>
        <sz val="18"/>
        <rFont val="標楷體"/>
        <family val="4"/>
        <charset val="136"/>
      </rPr>
      <t xml:space="preserve">
(102學年度入學學生適用)</t>
    </r>
    <phoneticPr fontId="1" type="noConversion"/>
  </si>
  <si>
    <r>
      <t>第</t>
    </r>
    <r>
      <rPr>
        <b/>
        <sz val="10"/>
        <rFont val="Times New Roman"/>
        <family val="1"/>
      </rPr>
      <t xml:space="preserve">   </t>
    </r>
    <r>
      <rPr>
        <b/>
        <sz val="10"/>
        <rFont val="標楷體"/>
        <family val="4"/>
        <charset val="136"/>
      </rPr>
      <t>一</t>
    </r>
    <r>
      <rPr>
        <b/>
        <sz val="10"/>
        <rFont val="Times New Roman"/>
        <family val="1"/>
      </rPr>
      <t xml:space="preserve">   </t>
    </r>
    <r>
      <rPr>
        <b/>
        <sz val="10"/>
        <rFont val="標楷體"/>
        <family val="4"/>
        <charset val="136"/>
      </rPr>
      <t>學</t>
    </r>
    <r>
      <rPr>
        <b/>
        <sz val="10"/>
        <rFont val="Times New Roman"/>
        <family val="1"/>
      </rPr>
      <t xml:space="preserve">   </t>
    </r>
    <r>
      <rPr>
        <b/>
        <sz val="10"/>
        <rFont val="標楷體"/>
        <family val="4"/>
        <charset val="136"/>
      </rPr>
      <t>年</t>
    </r>
    <phoneticPr fontId="1" type="noConversion"/>
  </si>
  <si>
    <r>
      <t>第</t>
    </r>
    <r>
      <rPr>
        <b/>
        <sz val="10"/>
        <rFont val="Times New Roman"/>
        <family val="1"/>
      </rPr>
      <t xml:space="preserve">   </t>
    </r>
    <r>
      <rPr>
        <b/>
        <sz val="10"/>
        <rFont val="標楷體"/>
        <family val="4"/>
        <charset val="136"/>
      </rPr>
      <t>二</t>
    </r>
    <r>
      <rPr>
        <b/>
        <sz val="10"/>
        <rFont val="Times New Roman"/>
        <family val="1"/>
      </rPr>
      <t xml:space="preserve">   </t>
    </r>
    <r>
      <rPr>
        <b/>
        <sz val="10"/>
        <rFont val="標楷體"/>
        <family val="4"/>
        <charset val="136"/>
      </rPr>
      <t>學</t>
    </r>
    <r>
      <rPr>
        <b/>
        <sz val="10"/>
        <rFont val="Times New Roman"/>
        <family val="1"/>
      </rPr>
      <t xml:space="preserve">   </t>
    </r>
    <r>
      <rPr>
        <b/>
        <sz val="10"/>
        <rFont val="標楷體"/>
        <family val="4"/>
        <charset val="136"/>
      </rPr>
      <t>年</t>
    </r>
    <phoneticPr fontId="1" type="noConversion"/>
  </si>
  <si>
    <r>
      <t>科</t>
    </r>
    <r>
      <rPr>
        <b/>
        <sz val="12"/>
        <rFont val="Times New Roman"/>
        <family val="1"/>
      </rPr>
      <t xml:space="preserve">        </t>
    </r>
    <r>
      <rPr>
        <b/>
        <sz val="12"/>
        <rFont val="標楷體"/>
        <family val="4"/>
        <charset val="136"/>
      </rPr>
      <t>目</t>
    </r>
    <phoneticPr fontId="1" type="noConversion"/>
  </si>
  <si>
    <r>
      <t>科</t>
    </r>
    <r>
      <rPr>
        <b/>
        <sz val="12"/>
        <rFont val="Times New Roman"/>
        <family val="1"/>
      </rPr>
      <t xml:space="preserve">          </t>
    </r>
    <r>
      <rPr>
        <b/>
        <sz val="12"/>
        <rFont val="標楷體"/>
        <family val="4"/>
        <charset val="136"/>
      </rPr>
      <t>目</t>
    </r>
    <phoneticPr fontId="1" type="noConversion"/>
  </si>
  <si>
    <r>
      <t>專業選修學分</t>
    </r>
    <r>
      <rPr>
        <sz val="12"/>
        <rFont val="Times New Roman"/>
        <family val="1"/>
      </rPr>
      <t>/</t>
    </r>
    <r>
      <rPr>
        <sz val="12"/>
        <rFont val="標楷體"/>
        <family val="4"/>
        <charset val="136"/>
      </rPr>
      <t>時數</t>
    </r>
    <phoneticPr fontId="1" type="noConversion"/>
  </si>
  <si>
    <r>
      <t>總學分</t>
    </r>
    <r>
      <rPr>
        <sz val="12"/>
        <rFont val="Times New Roman"/>
        <family val="1"/>
      </rPr>
      <t>/</t>
    </r>
    <r>
      <rPr>
        <sz val="12"/>
        <rFont val="標楷體"/>
        <family val="4"/>
        <charset val="136"/>
      </rPr>
      <t>總時數</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</si>
</sst>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7" x14ac:knownFonts="1">
    <font>
      <sz val="12"/>
      <name val="新細明體"/>
      <family val="1"/>
      <charset val="136"/>
    </font>
    <font>
      <sz val="9"/>
      <name val="新細明體"/>
      <family val="1"/>
      <charset val="136"/>
    </font>
    <font>
      <sz val="12"/>
      <color indexed="8"/>
      <name val="Times New Roman"/>
      <family val="1"/>
    </font>
    <font>
      <sz val="12"/>
      <color indexed="8"/>
      <name val="標楷體"/>
      <family val="4"/>
      <charset val="136"/>
    </font>
    <font>
      <sz val="10"/>
      <color indexed="8"/>
      <name val="Times New Roman"/>
      <family val="1"/>
    </font>
    <font>
      <sz val="18"/>
      <color indexed="8"/>
      <name val="標楷體"/>
      <family val="4"/>
      <charset val="136"/>
    </font>
    <font>
      <sz val="18"/>
      <color indexed="8"/>
      <name val="Times New Roman"/>
      <family val="1"/>
    </font>
    <font>
      <b/>
      <sz val="10"/>
      <color indexed="8"/>
      <name val="標楷體"/>
      <family val="4"/>
      <charset val="136"/>
    </font>
    <font>
      <b/>
      <sz val="10"/>
      <color indexed="8"/>
      <name val="Times New Roman"/>
      <family val="1"/>
    </font>
    <font>
      <b/>
      <sz val="12"/>
      <color indexed="8"/>
      <name val="標楷體"/>
      <family val="4"/>
      <charset val="136"/>
    </font>
    <font>
      <b/>
      <sz val="12"/>
      <color indexed="8"/>
      <name val="Times New Roman"/>
      <family val="1"/>
    </font>
    <font>
      <sz val="12"/>
      <color indexed="10"/>
      <name val="Times New Roman"/>
      <family val="1"/>
    </font>
    <font>
      <b/>
      <sz val="12"/>
      <color indexed="10"/>
      <name val="標楷體"/>
      <family val="4"/>
      <charset val="136"/>
    </font>
    <font>
      <sz val="12"/>
      <name val="Times New Roman"/>
      <family val="1"/>
    </font>
    <font>
      <b/>
      <sz val="18"/>
      <color indexed="8"/>
      <name val="標楷體"/>
      <family val="4"/>
      <charset val="136"/>
    </font>
    <font>
      <b/>
      <sz val="12"/>
      <name val="標楷體"/>
      <family val="4"/>
      <charset val="136"/>
    </font>
    <font>
      <b/>
      <sz val="12"/>
      <name val="Times New Roman"/>
      <family val="1"/>
    </font>
    <font>
      <sz val="12"/>
      <name val="標楷體"/>
      <family val="4"/>
      <charset val="136"/>
    </font>
    <font>
      <b/>
      <sz val="14"/>
      <name val="Times New Roman"/>
      <family val="1"/>
    </font>
    <font>
      <sz val="11"/>
      <name val="標楷體"/>
      <family val="4"/>
      <charset val="136"/>
    </font>
    <font>
      <sz val="10"/>
      <name val="Times New Roman"/>
      <family val="1"/>
    </font>
    <font>
      <sz val="10"/>
      <name val="標楷體"/>
      <family val="4"/>
      <charset val="136"/>
    </font>
    <font>
      <sz val="18"/>
      <name val="標楷體"/>
      <family val="4"/>
      <charset val="136"/>
    </font>
    <font>
      <b/>
      <sz val="18"/>
      <name val="標楷體"/>
      <family val="4"/>
      <charset val="136"/>
    </font>
    <font>
      <sz val="18"/>
      <name val="Times New Roman"/>
      <family val="1"/>
    </font>
    <font>
      <b/>
      <sz val="10"/>
      <name val="標楷體"/>
      <family val="4"/>
      <charset val="136"/>
    </font>
    <font>
      <b/>
      <sz val="10"/>
      <name val="Times New Roman"/>
      <family val="1"/>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9">
    <xf numFmtId="0" fontId="0" fillId="0" borderId="0" xfId="0"/>
    <xf numFmtId="0" fontId="2" fillId="0" borderId="0" xfId="0" applyFont="1" applyAlignment="1">
      <alignment horizontal="center" vertical="center"/>
    </xf>
    <xf numFmtId="0" fontId="2" fillId="0" borderId="0" xfId="0" applyFont="1" applyBorder="1" applyAlignment="1">
      <alignment vertical="center"/>
    </xf>
    <xf numFmtId="0" fontId="4" fillId="0" borderId="0" xfId="0" applyFont="1" applyAlignment="1">
      <alignment horizontal="center" vertical="center"/>
    </xf>
    <xf numFmtId="0" fontId="9" fillId="0" borderId="1" xfId="0" applyFont="1" applyBorder="1" applyAlignment="1">
      <alignment horizontal="center" vertical="center" textRotation="255"/>
    </xf>
    <xf numFmtId="0" fontId="2" fillId="0" borderId="1" xfId="0" applyFont="1" applyBorder="1" applyAlignment="1">
      <alignment horizontal="center" vertical="center"/>
    </xf>
    <xf numFmtId="0" fontId="4" fillId="0" borderId="0" xfId="0" applyFont="1" applyFill="1" applyBorder="1" applyAlignment="1">
      <alignment horizontal="center" vertical="center"/>
    </xf>
    <xf numFmtId="176" fontId="2" fillId="0" borderId="2" xfId="0" applyNumberFormat="1" applyFont="1" applyBorder="1" applyAlignment="1">
      <alignment horizontal="center" vertical="center"/>
    </xf>
    <xf numFmtId="177" fontId="4" fillId="0" borderId="0" xfId="0" applyNumberFormat="1" applyFont="1" applyAlignment="1">
      <alignment horizontal="center" vertical="center"/>
    </xf>
    <xf numFmtId="176" fontId="2" fillId="0" borderId="1" xfId="0" applyNumberFormat="1" applyFont="1" applyBorder="1" applyAlignment="1">
      <alignment horizontal="center" vertical="center"/>
    </xf>
    <xf numFmtId="177" fontId="2" fillId="0" borderId="0" xfId="0" applyNumberFormat="1" applyFont="1" applyAlignment="1">
      <alignment horizontal="center" vertical="center"/>
    </xf>
    <xf numFmtId="0" fontId="4" fillId="0" borderId="0" xfId="0" applyFont="1" applyBorder="1" applyAlignment="1">
      <alignment horizontal="center" vertical="center"/>
    </xf>
    <xf numFmtId="0" fontId="3" fillId="0" borderId="0" xfId="0" applyFont="1" applyFill="1" applyAlignment="1">
      <alignment horizontal="center" vertical="center"/>
    </xf>
    <xf numFmtId="176" fontId="2" fillId="0" borderId="0" xfId="0" applyNumberFormat="1" applyFont="1" applyBorder="1" applyAlignment="1">
      <alignment horizontal="center" vertical="center"/>
    </xf>
    <xf numFmtId="0" fontId="3" fillId="0" borderId="0" xfId="0" applyFont="1" applyBorder="1" applyAlignment="1">
      <alignment vertical="center"/>
    </xf>
    <xf numFmtId="0" fontId="13" fillId="0" borderId="1" xfId="0" applyFont="1" applyFill="1" applyBorder="1" applyAlignment="1">
      <alignment horizontal="center" vertical="center"/>
    </xf>
    <xf numFmtId="0" fontId="9" fillId="0" borderId="0" xfId="0" applyFont="1" applyBorder="1" applyAlignment="1">
      <alignment horizontal="left"/>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12" fillId="0" borderId="0" xfId="0" applyFont="1" applyBorder="1" applyAlignment="1">
      <alignment horizontal="left" vertical="center"/>
    </xf>
    <xf numFmtId="0" fontId="6" fillId="0" borderId="0" xfId="0" applyFont="1" applyAlignment="1">
      <alignment vertical="center"/>
    </xf>
    <xf numFmtId="0" fontId="16" fillId="0" borderId="1" xfId="0" applyFont="1" applyBorder="1" applyAlignment="1">
      <alignment horizontal="center" vertical="center"/>
    </xf>
    <xf numFmtId="0" fontId="18" fillId="0" borderId="1" xfId="0" applyFont="1" applyBorder="1" applyAlignment="1">
      <alignment horizontal="center" vertical="center"/>
    </xf>
    <xf numFmtId="0" fontId="17" fillId="0" borderId="1" xfId="0" applyFont="1" applyBorder="1" applyAlignment="1">
      <alignment horizontal="center" vertical="center" textRotation="255"/>
    </xf>
    <xf numFmtId="0" fontId="17" fillId="0" borderId="1" xfId="0" applyFont="1" applyBorder="1" applyAlignment="1"/>
    <xf numFmtId="0" fontId="13" fillId="0" borderId="1" xfId="0" applyFont="1" applyBorder="1" applyAlignment="1">
      <alignment horizontal="center"/>
    </xf>
    <xf numFmtId="0" fontId="17" fillId="0" borderId="1" xfId="0" applyFont="1" applyBorder="1" applyAlignment="1">
      <alignment horizontal="left"/>
    </xf>
    <xf numFmtId="0" fontId="17" fillId="0" borderId="1" xfId="0" applyFont="1" applyBorder="1" applyAlignment="1">
      <alignment vertical="center"/>
    </xf>
    <xf numFmtId="0" fontId="17" fillId="0" borderId="1" xfId="0" applyFont="1" applyBorder="1" applyAlignment="1">
      <alignment horizontal="center"/>
    </xf>
    <xf numFmtId="0" fontId="17" fillId="0" borderId="1" xfId="0" applyFont="1" applyBorder="1" applyAlignment="1">
      <alignment horizontal="left" vertical="center"/>
    </xf>
    <xf numFmtId="0" fontId="17" fillId="0" borderId="1" xfId="0" applyFont="1" applyFill="1" applyBorder="1" applyAlignment="1">
      <alignment horizontal="left"/>
    </xf>
    <xf numFmtId="0" fontId="13" fillId="0" borderId="1" xfId="0" applyFont="1" applyFill="1" applyBorder="1" applyAlignment="1">
      <alignment horizontal="center"/>
    </xf>
    <xf numFmtId="0" fontId="17" fillId="0" borderId="0" xfId="0" applyFont="1" applyBorder="1" applyAlignment="1">
      <alignment horizontal="left" vertical="center"/>
    </xf>
    <xf numFmtId="0" fontId="17" fillId="0" borderId="1" xfId="0" applyFont="1" applyBorder="1"/>
    <xf numFmtId="0" fontId="19" fillId="0" borderId="1" xfId="0" applyFont="1" applyBorder="1" applyAlignment="1">
      <alignment horizontal="left" vertical="center"/>
    </xf>
    <xf numFmtId="176" fontId="16" fillId="0" borderId="1" xfId="0" applyNumberFormat="1" applyFont="1" applyBorder="1" applyAlignment="1">
      <alignment horizontal="center" vertical="center"/>
    </xf>
    <xf numFmtId="176" fontId="13"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7"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xf>
    <xf numFmtId="0" fontId="16" fillId="0" borderId="1" xfId="0" applyFont="1" applyBorder="1" applyAlignment="1">
      <alignment horizontal="center" vertical="center"/>
    </xf>
    <xf numFmtId="0" fontId="13"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3" fillId="0" borderId="1" xfId="0" applyFont="1" applyFill="1" applyBorder="1" applyProtection="1"/>
    <xf numFmtId="0" fontId="13" fillId="2" borderId="1" xfId="0" applyFont="1" applyFill="1" applyBorder="1" applyAlignment="1">
      <alignment horizontal="left" vertical="center"/>
    </xf>
    <xf numFmtId="0" fontId="13" fillId="2" borderId="1" xfId="0" applyFont="1" applyFill="1" applyBorder="1" applyAlignment="1">
      <alignment horizontal="left" vertical="top" wrapText="1"/>
    </xf>
    <xf numFmtId="0" fontId="13" fillId="2" borderId="1" xfId="0" applyFont="1" applyFill="1" applyBorder="1" applyProtection="1"/>
    <xf numFmtId="0" fontId="13" fillId="0" borderId="1" xfId="0" applyFont="1" applyBorder="1" applyAlignment="1">
      <alignment horizontal="left"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7" fillId="0" borderId="1" xfId="0" applyFont="1" applyBorder="1" applyAlignment="1">
      <alignment horizontal="center" vertical="center"/>
    </xf>
    <xf numFmtId="0" fontId="13" fillId="0" borderId="1" xfId="0" applyFont="1" applyBorder="1" applyAlignment="1">
      <alignment horizontal="center" vertical="center"/>
    </xf>
    <xf numFmtId="0" fontId="16" fillId="0" borderId="1" xfId="0" applyFont="1" applyBorder="1" applyAlignment="1">
      <alignment horizontal="center" vertical="center"/>
    </xf>
    <xf numFmtId="0" fontId="5" fillId="0" borderId="0" xfId="0" applyFont="1" applyAlignment="1">
      <alignment horizontal="center" vertical="center" wrapText="1"/>
    </xf>
    <xf numFmtId="0" fontId="3" fillId="0" borderId="0" xfId="0" applyFont="1" applyFill="1" applyAlignment="1">
      <alignment horizontal="lef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7" fillId="0" borderId="1"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3" fillId="0" borderId="1" xfId="0" applyFont="1" applyBorder="1" applyAlignment="1">
      <alignment horizontal="center" vertical="center"/>
    </xf>
    <xf numFmtId="0" fontId="17" fillId="0" borderId="1" xfId="0" applyFont="1" applyBorder="1" applyAlignment="1">
      <alignment horizontal="left" vertical="top" wrapText="1"/>
    </xf>
    <xf numFmtId="0" fontId="13" fillId="0" borderId="1" xfId="0" applyFont="1" applyBorder="1" applyAlignment="1">
      <alignment horizontal="left" vertical="top" wrapText="1"/>
    </xf>
    <xf numFmtId="0" fontId="10" fillId="0" borderId="1" xfId="0" applyFont="1" applyBorder="1" applyAlignment="1">
      <alignment horizontal="center" vertical="center"/>
    </xf>
    <xf numFmtId="0" fontId="9" fillId="0" borderId="1" xfId="0" applyFont="1" applyBorder="1" applyAlignment="1">
      <alignment horizontal="center" vertical="center" textRotation="255"/>
    </xf>
    <xf numFmtId="0" fontId="10" fillId="0" borderId="1" xfId="0" applyFont="1" applyBorder="1" applyAlignment="1">
      <alignment horizontal="center" vertical="center" textRotation="255"/>
    </xf>
    <xf numFmtId="0" fontId="15" fillId="2" borderId="1" xfId="0" applyFont="1" applyFill="1" applyBorder="1" applyAlignment="1">
      <alignment horizontal="center" vertical="center"/>
    </xf>
    <xf numFmtId="0" fontId="17" fillId="2" borderId="1" xfId="0" applyFont="1" applyFill="1" applyBorder="1" applyAlignment="1">
      <alignment horizontal="center" vertical="top" wrapText="1"/>
    </xf>
    <xf numFmtId="0" fontId="16" fillId="0" borderId="1" xfId="0" applyFont="1" applyBorder="1" applyAlignment="1">
      <alignment horizontal="center" vertical="center"/>
    </xf>
    <xf numFmtId="0" fontId="9" fillId="0" borderId="1" xfId="0" applyFont="1" applyBorder="1" applyAlignment="1">
      <alignment horizontal="center" vertical="center"/>
    </xf>
    <xf numFmtId="0" fontId="17" fillId="0" borderId="1" xfId="0" applyFont="1" applyFill="1" applyBorder="1" applyAlignment="1">
      <alignment horizontal="center" vertical="center"/>
    </xf>
    <xf numFmtId="0" fontId="17" fillId="2" borderId="1" xfId="0" applyFont="1" applyFill="1" applyBorder="1" applyAlignment="1">
      <alignment horizontal="center" vertical="center"/>
    </xf>
    <xf numFmtId="0" fontId="7" fillId="0" borderId="1" xfId="0" applyFont="1" applyBorder="1" applyAlignment="1">
      <alignment horizontal="center" vertical="center" textRotation="255"/>
    </xf>
    <xf numFmtId="0" fontId="8" fillId="0" borderId="1" xfId="0" applyFont="1" applyBorder="1" applyAlignment="1">
      <alignment horizontal="center" vertical="center" textRotation="255"/>
    </xf>
    <xf numFmtId="0" fontId="7" fillId="0" borderId="1" xfId="0" applyFont="1" applyBorder="1" applyAlignment="1">
      <alignment horizontal="center" vertical="center"/>
    </xf>
    <xf numFmtId="0" fontId="20" fillId="0" borderId="6" xfId="0" applyFont="1" applyBorder="1" applyAlignment="1">
      <alignment horizontal="right" vertical="center" wrapText="1"/>
    </xf>
    <xf numFmtId="0" fontId="22" fillId="0" borderId="0" xfId="0" applyFont="1" applyAlignment="1">
      <alignment horizontal="center" vertical="center" wrapText="1"/>
    </xf>
    <xf numFmtId="0" fontId="24" fillId="0" borderId="0" xfId="0" applyFont="1" applyAlignment="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25" fillId="0" borderId="10" xfId="0" applyFont="1" applyBorder="1" applyAlignment="1">
      <alignment horizontal="center" vertical="center" textRotation="255"/>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3" xfId="0" applyFont="1" applyBorder="1" applyAlignment="1">
      <alignment horizontal="center" vertical="center"/>
    </xf>
    <xf numFmtId="0" fontId="25" fillId="0" borderId="5" xfId="0" applyFont="1" applyBorder="1" applyAlignment="1">
      <alignment horizontal="center" vertical="center"/>
    </xf>
    <xf numFmtId="0" fontId="25" fillId="0" borderId="4" xfId="0" applyFont="1" applyBorder="1" applyAlignment="1">
      <alignment horizontal="center" vertical="center"/>
    </xf>
    <xf numFmtId="0" fontId="20" fillId="0" borderId="0" xfId="0" applyFont="1" applyAlignment="1">
      <alignment horizontal="center" vertical="center"/>
    </xf>
    <xf numFmtId="0" fontId="26" fillId="0" borderId="11" xfId="0" applyFont="1" applyBorder="1" applyAlignment="1">
      <alignment horizontal="center" vertical="center" textRotation="255"/>
    </xf>
    <xf numFmtId="0" fontId="26" fillId="0" borderId="12" xfId="0" applyFont="1" applyBorder="1" applyAlignment="1">
      <alignment horizontal="center" vertical="center" textRotation="255"/>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textRotation="255"/>
    </xf>
    <xf numFmtId="0" fontId="15" fillId="0" borderId="10" xfId="0" applyFont="1" applyBorder="1" applyAlignment="1">
      <alignment horizontal="center" vertical="center" textRotation="255"/>
    </xf>
    <xf numFmtId="0" fontId="16" fillId="0" borderId="11" xfId="0" applyFont="1" applyBorder="1" applyAlignment="1">
      <alignment horizontal="center" vertical="center" textRotation="255"/>
    </xf>
    <xf numFmtId="0" fontId="20" fillId="0" borderId="0" xfId="0" applyFont="1" applyFill="1" applyBorder="1" applyAlignment="1">
      <alignment horizontal="center" vertical="center"/>
    </xf>
    <xf numFmtId="0" fontId="16" fillId="0" borderId="12" xfId="0" applyFont="1" applyBorder="1" applyAlignment="1">
      <alignment horizontal="center" vertical="center" textRotation="255"/>
    </xf>
    <xf numFmtId="0" fontId="20" fillId="0" borderId="0" xfId="0" applyFont="1" applyBorder="1" applyAlignment="1">
      <alignment horizontal="center" vertical="center"/>
    </xf>
    <xf numFmtId="0" fontId="13" fillId="0" borderId="0"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left"/>
    </xf>
    <xf numFmtId="0" fontId="17" fillId="0" borderId="0" xfId="0" applyFont="1" applyBorder="1" applyAlignment="1">
      <alignment vertical="center"/>
    </xf>
    <xf numFmtId="176" fontId="13" fillId="0" borderId="0" xfId="0" applyNumberFormat="1" applyFont="1" applyBorder="1" applyAlignment="1">
      <alignment horizontal="center" vertical="center"/>
    </xf>
    <xf numFmtId="176" fontId="13" fillId="0" borderId="2" xfId="0" applyNumberFormat="1" applyFont="1" applyBorder="1" applyAlignment="1">
      <alignment horizontal="center" vertical="center"/>
    </xf>
    <xf numFmtId="177" fontId="20" fillId="0" borderId="0" xfId="0" applyNumberFormat="1" applyFont="1" applyAlignment="1">
      <alignment horizontal="center" vertical="center"/>
    </xf>
    <xf numFmtId="177" fontId="13" fillId="0" borderId="0" xfId="0" applyNumberFormat="1" applyFont="1" applyAlignment="1">
      <alignment horizontal="center" vertical="center"/>
    </xf>
    <xf numFmtId="0" fontId="17" fillId="0" borderId="3" xfId="0" applyFont="1" applyBorder="1" applyAlignment="1">
      <alignment horizontal="left" vertical="top" wrapText="1"/>
    </xf>
    <xf numFmtId="0" fontId="17" fillId="0" borderId="5" xfId="0" applyFont="1" applyBorder="1" applyAlignment="1">
      <alignment horizontal="left" vertical="top" wrapText="1"/>
    </xf>
    <xf numFmtId="0" fontId="13" fillId="0" borderId="5" xfId="0" applyFont="1" applyBorder="1" applyAlignment="1">
      <alignment horizontal="left" vertical="top" wrapText="1"/>
    </xf>
    <xf numFmtId="0" fontId="13" fillId="0" borderId="4" xfId="0" applyFont="1" applyBorder="1" applyAlignment="1">
      <alignment horizontal="left" vertical="top" wrapText="1"/>
    </xf>
    <xf numFmtId="0" fontId="17" fillId="0" borderId="0" xfId="0" applyFont="1" applyFill="1" applyAlignment="1">
      <alignment horizontal="left" vertical="center"/>
    </xf>
    <xf numFmtId="0" fontId="17" fillId="0" borderId="0" xfId="0" applyFont="1" applyFill="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opLeftCell="A19" zoomScale="73" zoomScaleNormal="73" zoomScaleSheetLayoutView="80" workbookViewId="0">
      <selection activeCell="P32" sqref="P32"/>
    </sheetView>
  </sheetViews>
  <sheetFormatPr defaultColWidth="9" defaultRowHeight="15.6" x14ac:dyDescent="0.3"/>
  <cols>
    <col min="1" max="1" width="5" style="95" customWidth="1"/>
    <col min="2" max="2" width="22.21875" style="95" customWidth="1"/>
    <col min="3" max="3" width="26.77734375" style="95" customWidth="1"/>
    <col min="4" max="7" width="5.6640625" style="95" customWidth="1"/>
    <col min="8" max="8" width="30.21875" style="95" customWidth="1"/>
    <col min="9" max="9" width="26.88671875" style="95" customWidth="1"/>
    <col min="10" max="13" width="5.6640625" style="95" customWidth="1"/>
    <col min="14" max="14" width="5.109375" style="104" customWidth="1"/>
    <col min="15" max="15" width="23.33203125" style="95" customWidth="1"/>
    <col min="16" max="16384" width="9" style="95"/>
  </cols>
  <sheetData>
    <row r="1" spans="1:14" ht="61.5" customHeight="1" x14ac:dyDescent="0.3">
      <c r="A1" s="93" t="s">
        <v>133</v>
      </c>
      <c r="B1" s="93"/>
      <c r="C1" s="93"/>
      <c r="D1" s="93"/>
      <c r="E1" s="93"/>
      <c r="F1" s="93"/>
      <c r="G1" s="93"/>
      <c r="H1" s="93"/>
      <c r="I1" s="93"/>
      <c r="J1" s="93"/>
      <c r="K1" s="93"/>
      <c r="L1" s="93"/>
      <c r="M1" s="93"/>
      <c r="N1" s="94"/>
    </row>
    <row r="2" spans="1:14" ht="66.75" customHeight="1" x14ac:dyDescent="0.3">
      <c r="A2" s="92" t="s">
        <v>125</v>
      </c>
      <c r="B2" s="92"/>
      <c r="C2" s="92"/>
      <c r="D2" s="92"/>
      <c r="E2" s="92"/>
      <c r="F2" s="92"/>
      <c r="G2" s="92"/>
      <c r="H2" s="92"/>
      <c r="I2" s="92"/>
      <c r="J2" s="92"/>
      <c r="K2" s="92"/>
      <c r="L2" s="92"/>
      <c r="M2" s="92"/>
      <c r="N2" s="96"/>
    </row>
    <row r="3" spans="1:14" ht="16.5" customHeight="1" x14ac:dyDescent="0.3">
      <c r="A3" s="97" t="s">
        <v>0</v>
      </c>
      <c r="B3" s="98" t="s">
        <v>134</v>
      </c>
      <c r="C3" s="99"/>
      <c r="D3" s="99"/>
      <c r="E3" s="99"/>
      <c r="F3" s="99"/>
      <c r="G3" s="100"/>
      <c r="H3" s="101" t="s">
        <v>135</v>
      </c>
      <c r="I3" s="102"/>
      <c r="J3" s="102"/>
      <c r="K3" s="102"/>
      <c r="L3" s="102"/>
      <c r="M3" s="103"/>
    </row>
    <row r="4" spans="1:14" ht="16.2" x14ac:dyDescent="0.3">
      <c r="A4" s="105"/>
      <c r="B4" s="57" t="s">
        <v>136</v>
      </c>
      <c r="C4" s="59"/>
      <c r="D4" s="65" t="s">
        <v>5</v>
      </c>
      <c r="E4" s="62"/>
      <c r="F4" s="65" t="s">
        <v>6</v>
      </c>
      <c r="G4" s="62"/>
      <c r="H4" s="57" t="s">
        <v>137</v>
      </c>
      <c r="I4" s="59"/>
      <c r="J4" s="65" t="s">
        <v>5</v>
      </c>
      <c r="K4" s="62"/>
      <c r="L4" s="65" t="s">
        <v>6</v>
      </c>
      <c r="M4" s="62"/>
    </row>
    <row r="5" spans="1:14" ht="33.6" x14ac:dyDescent="0.3">
      <c r="A5" s="106"/>
      <c r="B5" s="107"/>
      <c r="C5" s="108"/>
      <c r="D5" s="109" t="s">
        <v>8</v>
      </c>
      <c r="E5" s="109" t="s">
        <v>9</v>
      </c>
      <c r="F5" s="109" t="s">
        <v>8</v>
      </c>
      <c r="G5" s="109" t="s">
        <v>9</v>
      </c>
      <c r="H5" s="107"/>
      <c r="I5" s="108"/>
      <c r="J5" s="109" t="s">
        <v>8</v>
      </c>
      <c r="K5" s="109" t="s">
        <v>9</v>
      </c>
      <c r="L5" s="109" t="s">
        <v>8</v>
      </c>
      <c r="M5" s="109" t="s">
        <v>9</v>
      </c>
    </row>
    <row r="6" spans="1:14" ht="16.2" x14ac:dyDescent="0.3">
      <c r="A6" s="110" t="s">
        <v>10</v>
      </c>
      <c r="B6" s="57" t="s">
        <v>68</v>
      </c>
      <c r="C6" s="58"/>
      <c r="D6" s="58"/>
      <c r="E6" s="58"/>
      <c r="F6" s="58"/>
      <c r="G6" s="58"/>
      <c r="H6" s="58"/>
      <c r="I6" s="58"/>
      <c r="J6" s="58"/>
      <c r="K6" s="58"/>
      <c r="L6" s="58"/>
      <c r="M6" s="59"/>
    </row>
    <row r="7" spans="1:14" ht="16.5" customHeight="1" x14ac:dyDescent="0.3">
      <c r="A7" s="111"/>
      <c r="B7" s="63" t="s">
        <v>69</v>
      </c>
      <c r="C7" s="64"/>
      <c r="D7" s="53">
        <v>1</v>
      </c>
      <c r="E7" s="53">
        <v>2</v>
      </c>
      <c r="F7" s="53"/>
      <c r="G7" s="53"/>
      <c r="H7" s="63" t="s">
        <v>70</v>
      </c>
      <c r="I7" s="64"/>
      <c r="J7" s="53">
        <v>1</v>
      </c>
      <c r="K7" s="53">
        <v>2</v>
      </c>
      <c r="L7" s="53"/>
      <c r="M7" s="53"/>
    </row>
    <row r="8" spans="1:14" ht="16.2" x14ac:dyDescent="0.3">
      <c r="A8" s="111"/>
      <c r="B8" s="63" t="s">
        <v>71</v>
      </c>
      <c r="C8" s="64"/>
      <c r="D8" s="53"/>
      <c r="E8" s="53"/>
      <c r="F8" s="53">
        <v>1</v>
      </c>
      <c r="G8" s="53">
        <v>2</v>
      </c>
      <c r="H8" s="63" t="s">
        <v>72</v>
      </c>
      <c r="I8" s="64"/>
      <c r="J8" s="53"/>
      <c r="K8" s="53"/>
      <c r="L8" s="53">
        <v>1</v>
      </c>
      <c r="M8" s="53">
        <v>2</v>
      </c>
    </row>
    <row r="9" spans="1:14" ht="16.2" x14ac:dyDescent="0.3">
      <c r="A9" s="111"/>
      <c r="B9" s="63" t="s">
        <v>29</v>
      </c>
      <c r="C9" s="64"/>
      <c r="D9" s="53">
        <v>0</v>
      </c>
      <c r="E9" s="53">
        <v>2</v>
      </c>
      <c r="F9" s="53"/>
      <c r="G9" s="53"/>
      <c r="H9" s="71" t="s">
        <v>11</v>
      </c>
      <c r="I9" s="72"/>
      <c r="J9" s="53"/>
      <c r="K9" s="53"/>
      <c r="L9" s="53">
        <v>6</v>
      </c>
      <c r="M9" s="53">
        <v>6</v>
      </c>
    </row>
    <row r="10" spans="1:14" ht="16.2" x14ac:dyDescent="0.3">
      <c r="A10" s="111"/>
      <c r="B10" s="63" t="s">
        <v>24</v>
      </c>
      <c r="C10" s="64"/>
      <c r="D10" s="53"/>
      <c r="E10" s="53"/>
      <c r="F10" s="53">
        <v>0</v>
      </c>
      <c r="G10" s="53">
        <v>2</v>
      </c>
      <c r="H10" s="75"/>
      <c r="I10" s="76"/>
      <c r="J10" s="53"/>
      <c r="K10" s="53"/>
      <c r="L10" s="53"/>
      <c r="M10" s="53"/>
    </row>
    <row r="11" spans="1:14" ht="16.2" x14ac:dyDescent="0.3">
      <c r="A11" s="111"/>
      <c r="B11" s="63" t="s">
        <v>30</v>
      </c>
      <c r="C11" s="64"/>
      <c r="D11" s="53">
        <v>2</v>
      </c>
      <c r="E11" s="53">
        <v>2</v>
      </c>
      <c r="F11" s="53"/>
      <c r="G11" s="53"/>
      <c r="H11" s="75"/>
      <c r="I11" s="76"/>
      <c r="J11" s="15"/>
      <c r="K11" s="15"/>
      <c r="L11" s="53"/>
      <c r="M11" s="53"/>
    </row>
    <row r="12" spans="1:14" ht="16.5" customHeight="1" x14ac:dyDescent="0.3">
      <c r="A12" s="111"/>
      <c r="B12" s="65" t="s">
        <v>12</v>
      </c>
      <c r="C12" s="67"/>
      <c r="D12" s="54">
        <f>SUM(D7:D11)</f>
        <v>3</v>
      </c>
      <c r="E12" s="54">
        <f>SUM(E7:E11)</f>
        <v>6</v>
      </c>
      <c r="F12" s="54">
        <f>SUM(F7:F11)</f>
        <v>1</v>
      </c>
      <c r="G12" s="54">
        <f>SUM(G7:G11)</f>
        <v>4</v>
      </c>
      <c r="H12" s="65" t="s">
        <v>12</v>
      </c>
      <c r="I12" s="67"/>
      <c r="J12" s="54">
        <f>SUM(J7:J11)</f>
        <v>1</v>
      </c>
      <c r="K12" s="54">
        <f>SUM(K7:K11)</f>
        <v>2</v>
      </c>
      <c r="L12" s="54">
        <f>SUM(L7:L11)</f>
        <v>7</v>
      </c>
      <c r="M12" s="54">
        <f>SUM(M7:M11)</f>
        <v>8</v>
      </c>
      <c r="N12" s="112">
        <v>12</v>
      </c>
    </row>
    <row r="13" spans="1:14" ht="16.5" customHeight="1" x14ac:dyDescent="0.3">
      <c r="A13" s="111"/>
      <c r="B13" s="65" t="s">
        <v>63</v>
      </c>
      <c r="C13" s="66"/>
      <c r="D13" s="66"/>
      <c r="E13" s="66"/>
      <c r="F13" s="66"/>
      <c r="G13" s="66"/>
      <c r="H13" s="66"/>
      <c r="I13" s="66"/>
      <c r="J13" s="66"/>
      <c r="K13" s="66"/>
      <c r="L13" s="66"/>
      <c r="M13" s="67"/>
      <c r="N13" s="112"/>
    </row>
    <row r="14" spans="1:14" ht="16.5" customHeight="1" x14ac:dyDescent="0.3">
      <c r="A14" s="111"/>
      <c r="B14" s="68" t="s">
        <v>33</v>
      </c>
      <c r="C14" s="68"/>
      <c r="D14" s="53">
        <v>3</v>
      </c>
      <c r="E14" s="53">
        <v>3</v>
      </c>
      <c r="F14" s="53"/>
      <c r="G14" s="53"/>
      <c r="H14" s="60"/>
      <c r="I14" s="62"/>
      <c r="J14" s="54"/>
      <c r="K14" s="54"/>
      <c r="L14" s="54"/>
      <c r="M14" s="54"/>
      <c r="N14" s="112"/>
    </row>
    <row r="15" spans="1:14" ht="16.5" customHeight="1" x14ac:dyDescent="0.3">
      <c r="A15" s="111"/>
      <c r="B15" s="68" t="s">
        <v>41</v>
      </c>
      <c r="C15" s="69"/>
      <c r="D15" s="53"/>
      <c r="E15" s="53"/>
      <c r="F15" s="53">
        <v>2</v>
      </c>
      <c r="G15" s="53">
        <v>2</v>
      </c>
      <c r="H15" s="60"/>
      <c r="I15" s="62"/>
      <c r="J15" s="54"/>
      <c r="K15" s="54"/>
      <c r="L15" s="54"/>
      <c r="M15" s="54"/>
      <c r="N15" s="112"/>
    </row>
    <row r="16" spans="1:14" ht="16.5" customHeight="1" x14ac:dyDescent="0.3">
      <c r="A16" s="111"/>
      <c r="B16" s="68"/>
      <c r="C16" s="70"/>
      <c r="D16" s="53"/>
      <c r="E16" s="53"/>
      <c r="F16" s="53"/>
      <c r="G16" s="53"/>
      <c r="H16" s="60"/>
      <c r="I16" s="62"/>
      <c r="J16" s="54"/>
      <c r="K16" s="54"/>
      <c r="L16" s="54"/>
      <c r="M16" s="54"/>
      <c r="N16" s="112"/>
    </row>
    <row r="17" spans="1:16" ht="16.5" customHeight="1" x14ac:dyDescent="0.3">
      <c r="A17" s="111"/>
      <c r="B17" s="65" t="s">
        <v>12</v>
      </c>
      <c r="C17" s="67"/>
      <c r="D17" s="54">
        <f>SUM(D14:D16)</f>
        <v>3</v>
      </c>
      <c r="E17" s="54">
        <f>SUM(E14:E16)</f>
        <v>3</v>
      </c>
      <c r="F17" s="54">
        <f>SUM(F14:F16)</f>
        <v>2</v>
      </c>
      <c r="G17" s="54">
        <f>SUM(G14:G16)</f>
        <v>2</v>
      </c>
      <c r="H17" s="65" t="s">
        <v>12</v>
      </c>
      <c r="I17" s="67"/>
      <c r="J17" s="54">
        <f>SUM(J14:J16)</f>
        <v>0</v>
      </c>
      <c r="K17" s="54">
        <f>SUM(K14:K16)</f>
        <v>0</v>
      </c>
      <c r="L17" s="54">
        <f>SUM(L14:L16)</f>
        <v>0</v>
      </c>
      <c r="M17" s="54">
        <f>SUM(M14:M16)</f>
        <v>0</v>
      </c>
      <c r="N17" s="112">
        <v>5</v>
      </c>
    </row>
    <row r="18" spans="1:16" ht="16.2" x14ac:dyDescent="0.3">
      <c r="A18" s="113"/>
      <c r="B18" s="63" t="s">
        <v>13</v>
      </c>
      <c r="C18" s="64"/>
      <c r="D18" s="53">
        <f>SUM(D17,D12)</f>
        <v>6</v>
      </c>
      <c r="E18" s="53">
        <f>SUM(E17,E12)</f>
        <v>9</v>
      </c>
      <c r="F18" s="53">
        <f>SUM(F17,F12)</f>
        <v>3</v>
      </c>
      <c r="G18" s="53">
        <f>SUM(G17,G12)</f>
        <v>6</v>
      </c>
      <c r="H18" s="63" t="s">
        <v>13</v>
      </c>
      <c r="I18" s="64"/>
      <c r="J18" s="53">
        <f>SUM(J12,J17)</f>
        <v>1</v>
      </c>
      <c r="K18" s="53">
        <f>SUM(K12,K17)</f>
        <v>2</v>
      </c>
      <c r="L18" s="53">
        <f>SUM(L12,L17)</f>
        <v>7</v>
      </c>
      <c r="M18" s="53">
        <f>SUM(M12,M17)</f>
        <v>8</v>
      </c>
      <c r="N18" s="104">
        <f>SUM(N12,N17)</f>
        <v>17</v>
      </c>
    </row>
    <row r="19" spans="1:16" ht="16.2" x14ac:dyDescent="0.3">
      <c r="A19" s="110" t="s">
        <v>14</v>
      </c>
      <c r="B19" s="57" t="s">
        <v>65</v>
      </c>
      <c r="C19" s="58"/>
      <c r="D19" s="58"/>
      <c r="E19" s="58"/>
      <c r="F19" s="58"/>
      <c r="G19" s="58"/>
      <c r="H19" s="58"/>
      <c r="I19" s="58"/>
      <c r="J19" s="58"/>
      <c r="K19" s="58"/>
      <c r="L19" s="58"/>
      <c r="M19" s="59"/>
    </row>
    <row r="20" spans="1:16" ht="17.399999999999999" x14ac:dyDescent="0.3">
      <c r="A20" s="111"/>
      <c r="B20" s="73" t="s">
        <v>73</v>
      </c>
      <c r="C20" s="74"/>
      <c r="D20" s="53">
        <v>2</v>
      </c>
      <c r="E20" s="53">
        <v>2</v>
      </c>
      <c r="F20" s="22"/>
      <c r="G20" s="22"/>
      <c r="H20" s="73" t="s">
        <v>15</v>
      </c>
      <c r="I20" s="74"/>
      <c r="J20" s="53">
        <v>2</v>
      </c>
      <c r="K20" s="53">
        <v>2</v>
      </c>
      <c r="L20" s="53"/>
      <c r="M20" s="53"/>
    </row>
    <row r="21" spans="1:16" ht="16.5" customHeight="1" x14ac:dyDescent="0.3">
      <c r="A21" s="111"/>
      <c r="B21" s="73" t="s">
        <v>48</v>
      </c>
      <c r="C21" s="74"/>
      <c r="D21" s="53"/>
      <c r="E21" s="53"/>
      <c r="F21" s="53">
        <v>3</v>
      </c>
      <c r="G21" s="53">
        <v>3</v>
      </c>
      <c r="H21" s="73" t="s">
        <v>16</v>
      </c>
      <c r="I21" s="74"/>
      <c r="J21" s="53"/>
      <c r="K21" s="53"/>
      <c r="L21" s="53">
        <v>2</v>
      </c>
      <c r="M21" s="53">
        <v>2</v>
      </c>
    </row>
    <row r="22" spans="1:16" ht="16.2" x14ac:dyDescent="0.3">
      <c r="A22" s="111"/>
      <c r="B22" s="65" t="s">
        <v>17</v>
      </c>
      <c r="C22" s="67"/>
      <c r="D22" s="54">
        <f>SUM(D20:D21)</f>
        <v>2</v>
      </c>
      <c r="E22" s="54">
        <f>SUM(E20:E21)</f>
        <v>2</v>
      </c>
      <c r="F22" s="54">
        <f>SUM(F20:F21)</f>
        <v>3</v>
      </c>
      <c r="G22" s="54">
        <f>SUM(G20:G21)</f>
        <v>3</v>
      </c>
      <c r="H22" s="65" t="s">
        <v>17</v>
      </c>
      <c r="I22" s="67"/>
      <c r="J22" s="54">
        <f>SUM(J20:J21)</f>
        <v>2</v>
      </c>
      <c r="K22" s="54">
        <f>SUM(K20:K21)</f>
        <v>2</v>
      </c>
      <c r="L22" s="54">
        <f>SUM(L20:L21)</f>
        <v>2</v>
      </c>
      <c r="M22" s="54">
        <f>SUM(M20:M21)</f>
        <v>2</v>
      </c>
    </row>
    <row r="23" spans="1:16" ht="16.2" x14ac:dyDescent="0.3">
      <c r="A23" s="111"/>
      <c r="B23" s="65" t="s">
        <v>66</v>
      </c>
      <c r="C23" s="66"/>
      <c r="D23" s="66"/>
      <c r="E23" s="66"/>
      <c r="F23" s="66"/>
      <c r="G23" s="66"/>
      <c r="H23" s="66"/>
      <c r="I23" s="66"/>
      <c r="J23" s="66"/>
      <c r="K23" s="66"/>
      <c r="L23" s="66"/>
      <c r="M23" s="67"/>
    </row>
    <row r="24" spans="1:16" ht="16.2" x14ac:dyDescent="0.3">
      <c r="A24" s="111"/>
      <c r="B24" s="50" t="s">
        <v>31</v>
      </c>
      <c r="C24" s="51" t="s">
        <v>32</v>
      </c>
      <c r="D24" s="60"/>
      <c r="E24" s="61"/>
      <c r="F24" s="61"/>
      <c r="G24" s="62"/>
      <c r="H24" s="50" t="s">
        <v>31</v>
      </c>
      <c r="I24" s="51" t="s">
        <v>32</v>
      </c>
      <c r="J24" s="60"/>
      <c r="K24" s="61"/>
      <c r="L24" s="61"/>
      <c r="M24" s="62"/>
    </row>
    <row r="25" spans="1:16" ht="16.5" customHeight="1" x14ac:dyDescent="0.3">
      <c r="A25" s="111"/>
      <c r="B25" s="23"/>
      <c r="C25" s="24" t="s">
        <v>62</v>
      </c>
      <c r="D25" s="25">
        <v>2</v>
      </c>
      <c r="E25" s="25">
        <v>2</v>
      </c>
      <c r="F25" s="53"/>
      <c r="G25" s="53"/>
      <c r="H25" s="52"/>
      <c r="I25" s="26" t="s">
        <v>59</v>
      </c>
      <c r="J25" s="25">
        <v>2</v>
      </c>
      <c r="K25" s="25">
        <v>2</v>
      </c>
      <c r="L25" s="15"/>
      <c r="M25" s="15"/>
    </row>
    <row r="26" spans="1:16" ht="16.2" x14ac:dyDescent="0.3">
      <c r="A26" s="111"/>
      <c r="B26" s="23"/>
      <c r="C26" s="27" t="s">
        <v>19</v>
      </c>
      <c r="D26" s="53">
        <v>2</v>
      </c>
      <c r="E26" s="53">
        <v>2</v>
      </c>
      <c r="F26" s="53"/>
      <c r="G26" s="53"/>
      <c r="H26" s="52"/>
      <c r="I26" s="26" t="s">
        <v>18</v>
      </c>
      <c r="J26" s="25">
        <v>2</v>
      </c>
      <c r="K26" s="25">
        <v>2</v>
      </c>
      <c r="L26" s="53"/>
      <c r="M26" s="53"/>
    </row>
    <row r="27" spans="1:16" ht="16.2" x14ac:dyDescent="0.3">
      <c r="A27" s="111"/>
      <c r="B27" s="23"/>
      <c r="C27" s="24" t="s">
        <v>21</v>
      </c>
      <c r="D27" s="25"/>
      <c r="E27" s="25"/>
      <c r="F27" s="25">
        <v>3</v>
      </c>
      <c r="G27" s="25">
        <v>3</v>
      </c>
      <c r="H27" s="28"/>
      <c r="I27" s="29" t="s">
        <v>20</v>
      </c>
      <c r="J27" s="53">
        <v>2</v>
      </c>
      <c r="K27" s="53">
        <v>2</v>
      </c>
      <c r="L27" s="53"/>
      <c r="M27" s="53"/>
    </row>
    <row r="28" spans="1:16" ht="16.2" x14ac:dyDescent="0.3">
      <c r="A28" s="111"/>
      <c r="B28" s="23"/>
      <c r="C28" s="24" t="s">
        <v>55</v>
      </c>
      <c r="D28" s="25"/>
      <c r="E28" s="25"/>
      <c r="F28" s="25">
        <v>2</v>
      </c>
      <c r="G28" s="25">
        <v>2</v>
      </c>
      <c r="H28" s="28"/>
      <c r="I28" s="29" t="s">
        <v>61</v>
      </c>
      <c r="J28" s="53">
        <v>2</v>
      </c>
      <c r="K28" s="53">
        <v>2</v>
      </c>
      <c r="L28" s="53"/>
      <c r="M28" s="53"/>
    </row>
    <row r="29" spans="1:16" ht="16.2" x14ac:dyDescent="0.3">
      <c r="A29" s="111"/>
      <c r="B29" s="23"/>
      <c r="C29" s="24" t="s">
        <v>56</v>
      </c>
      <c r="D29" s="25"/>
      <c r="E29" s="25"/>
      <c r="F29" s="25">
        <v>2</v>
      </c>
      <c r="G29" s="25">
        <v>2</v>
      </c>
      <c r="H29" s="28"/>
      <c r="I29" s="26" t="s">
        <v>43</v>
      </c>
      <c r="J29" s="53">
        <v>2</v>
      </c>
      <c r="K29" s="53">
        <v>2</v>
      </c>
      <c r="L29" s="25"/>
      <c r="M29" s="25"/>
    </row>
    <row r="30" spans="1:16" ht="16.2" x14ac:dyDescent="0.3">
      <c r="A30" s="111"/>
      <c r="B30" s="23"/>
      <c r="C30" s="24" t="s">
        <v>57</v>
      </c>
      <c r="D30" s="25"/>
      <c r="E30" s="25"/>
      <c r="F30" s="25">
        <v>2</v>
      </c>
      <c r="G30" s="25">
        <v>2</v>
      </c>
      <c r="H30" s="26"/>
      <c r="I30" s="26" t="s">
        <v>44</v>
      </c>
      <c r="J30" s="53">
        <v>2</v>
      </c>
      <c r="K30" s="53">
        <v>2</v>
      </c>
      <c r="L30" s="25"/>
      <c r="M30" s="25"/>
    </row>
    <row r="31" spans="1:16" ht="16.2" x14ac:dyDescent="0.3">
      <c r="A31" s="111"/>
      <c r="B31" s="23"/>
      <c r="C31" s="24" t="s">
        <v>23</v>
      </c>
      <c r="D31" s="25"/>
      <c r="E31" s="25"/>
      <c r="F31" s="25">
        <v>2</v>
      </c>
      <c r="G31" s="25">
        <v>2</v>
      </c>
      <c r="H31" s="28"/>
      <c r="I31" s="30" t="s">
        <v>46</v>
      </c>
      <c r="J31" s="15">
        <v>3</v>
      </c>
      <c r="K31" s="15">
        <v>3</v>
      </c>
      <c r="L31" s="31"/>
      <c r="M31" s="31"/>
      <c r="N31" s="114"/>
      <c r="O31" s="115"/>
      <c r="P31" s="115"/>
    </row>
    <row r="32" spans="1:16" ht="16.2" x14ac:dyDescent="0.3">
      <c r="A32" s="111"/>
      <c r="B32" s="23"/>
      <c r="C32" s="24" t="s">
        <v>25</v>
      </c>
      <c r="D32" s="25"/>
      <c r="E32" s="25"/>
      <c r="F32" s="25">
        <v>2</v>
      </c>
      <c r="G32" s="25">
        <v>2</v>
      </c>
      <c r="H32" s="28"/>
      <c r="I32" s="26" t="s">
        <v>22</v>
      </c>
      <c r="J32" s="53"/>
      <c r="K32" s="53"/>
      <c r="L32" s="25">
        <v>2</v>
      </c>
      <c r="M32" s="25">
        <v>2</v>
      </c>
      <c r="N32" s="114"/>
      <c r="O32" s="116"/>
      <c r="P32" s="115"/>
    </row>
    <row r="33" spans="1:16" ht="16.2" x14ac:dyDescent="0.3">
      <c r="A33" s="111"/>
      <c r="B33" s="23"/>
      <c r="C33" s="24" t="s">
        <v>58</v>
      </c>
      <c r="D33" s="53">
        <v>2</v>
      </c>
      <c r="E33" s="53">
        <v>2</v>
      </c>
      <c r="F33" s="25"/>
      <c r="G33" s="25"/>
      <c r="H33" s="28"/>
      <c r="I33" s="29" t="s">
        <v>60</v>
      </c>
      <c r="J33" s="53"/>
      <c r="K33" s="53"/>
      <c r="L33" s="25">
        <v>2</v>
      </c>
      <c r="M33" s="25">
        <v>2</v>
      </c>
      <c r="N33" s="114"/>
      <c r="P33" s="115"/>
    </row>
    <row r="34" spans="1:16" ht="16.2" x14ac:dyDescent="0.3">
      <c r="A34" s="111"/>
      <c r="B34" s="23"/>
      <c r="C34" s="32" t="s">
        <v>54</v>
      </c>
      <c r="D34" s="53">
        <v>2</v>
      </c>
      <c r="E34" s="53">
        <v>2</v>
      </c>
      <c r="F34" s="25"/>
      <c r="G34" s="25"/>
      <c r="H34" s="24" t="s">
        <v>49</v>
      </c>
      <c r="I34" s="33"/>
      <c r="J34" s="53">
        <v>3</v>
      </c>
      <c r="K34" s="53">
        <v>3</v>
      </c>
      <c r="L34" s="25"/>
      <c r="M34" s="25"/>
      <c r="N34" s="114"/>
      <c r="P34" s="115"/>
    </row>
    <row r="35" spans="1:16" ht="16.2" x14ac:dyDescent="0.3">
      <c r="A35" s="111"/>
      <c r="B35" s="34" t="s">
        <v>45</v>
      </c>
      <c r="C35" s="29"/>
      <c r="D35" s="53">
        <v>3</v>
      </c>
      <c r="E35" s="53">
        <v>3</v>
      </c>
      <c r="F35" s="53"/>
      <c r="G35" s="53"/>
      <c r="H35" s="24" t="s">
        <v>67</v>
      </c>
      <c r="I35" s="26"/>
      <c r="J35" s="53">
        <v>3</v>
      </c>
      <c r="K35" s="53">
        <v>3</v>
      </c>
      <c r="L35" s="25"/>
      <c r="M35" s="25"/>
      <c r="N35" s="114"/>
      <c r="O35" s="117"/>
      <c r="P35" s="115"/>
    </row>
    <row r="36" spans="1:16" ht="16.2" x14ac:dyDescent="0.3">
      <c r="A36" s="111"/>
      <c r="B36" s="26" t="s">
        <v>34</v>
      </c>
      <c r="C36" s="53"/>
      <c r="D36" s="25">
        <v>3</v>
      </c>
      <c r="E36" s="25">
        <v>3</v>
      </c>
      <c r="F36" s="25"/>
      <c r="G36" s="25"/>
      <c r="H36" s="24" t="s">
        <v>52</v>
      </c>
      <c r="I36" s="26"/>
      <c r="J36" s="53">
        <v>3</v>
      </c>
      <c r="K36" s="53">
        <v>3</v>
      </c>
      <c r="L36" s="25"/>
      <c r="M36" s="25"/>
      <c r="N36" s="114"/>
      <c r="O36" s="118"/>
      <c r="P36" s="115"/>
    </row>
    <row r="37" spans="1:16" ht="16.2" x14ac:dyDescent="0.3">
      <c r="A37" s="111"/>
      <c r="B37" s="26" t="s">
        <v>51</v>
      </c>
      <c r="C37" s="53"/>
      <c r="D37" s="25">
        <v>3</v>
      </c>
      <c r="E37" s="25">
        <v>3</v>
      </c>
      <c r="F37" s="25"/>
      <c r="G37" s="25"/>
      <c r="H37" s="27" t="s">
        <v>40</v>
      </c>
      <c r="I37" s="33"/>
      <c r="J37" s="53">
        <v>3</v>
      </c>
      <c r="K37" s="53">
        <v>3</v>
      </c>
      <c r="L37" s="53"/>
      <c r="M37" s="53"/>
      <c r="N37" s="114"/>
      <c r="O37" s="32"/>
      <c r="P37" s="115"/>
    </row>
    <row r="38" spans="1:16" ht="16.2" x14ac:dyDescent="0.3">
      <c r="A38" s="111"/>
      <c r="B38" s="27" t="s">
        <v>35</v>
      </c>
      <c r="C38" s="27"/>
      <c r="D38" s="53">
        <v>3</v>
      </c>
      <c r="E38" s="53">
        <v>3</v>
      </c>
      <c r="F38" s="53"/>
      <c r="G38" s="53"/>
      <c r="H38" s="27" t="s">
        <v>47</v>
      </c>
      <c r="I38" s="33"/>
      <c r="J38" s="53">
        <v>3</v>
      </c>
      <c r="K38" s="53">
        <v>3</v>
      </c>
      <c r="L38" s="53"/>
      <c r="M38" s="53"/>
      <c r="N38" s="114"/>
      <c r="O38" s="118"/>
      <c r="P38" s="115"/>
    </row>
    <row r="39" spans="1:16" ht="16.2" x14ac:dyDescent="0.3">
      <c r="A39" s="111"/>
      <c r="B39" s="29" t="s">
        <v>36</v>
      </c>
      <c r="C39" s="29"/>
      <c r="D39" s="53">
        <v>3</v>
      </c>
      <c r="E39" s="53">
        <v>3</v>
      </c>
      <c r="F39" s="53"/>
      <c r="G39" s="53"/>
      <c r="H39" s="27" t="s">
        <v>42</v>
      </c>
      <c r="I39" s="33"/>
      <c r="J39" s="53"/>
      <c r="K39" s="53"/>
      <c r="L39" s="53">
        <v>3</v>
      </c>
      <c r="M39" s="53">
        <v>3</v>
      </c>
      <c r="N39" s="114"/>
      <c r="O39" s="118"/>
      <c r="P39" s="115"/>
    </row>
    <row r="40" spans="1:16" ht="16.5" customHeight="1" x14ac:dyDescent="0.3">
      <c r="A40" s="111"/>
      <c r="B40" s="27" t="s">
        <v>37</v>
      </c>
      <c r="C40" s="27"/>
      <c r="D40" s="53"/>
      <c r="E40" s="53"/>
      <c r="F40" s="53">
        <v>3</v>
      </c>
      <c r="G40" s="53">
        <v>3</v>
      </c>
      <c r="H40" s="24" t="s">
        <v>50</v>
      </c>
      <c r="I40" s="52"/>
      <c r="J40" s="53"/>
      <c r="K40" s="53"/>
      <c r="L40" s="53">
        <v>3</v>
      </c>
      <c r="M40" s="53">
        <v>3</v>
      </c>
      <c r="N40" s="119"/>
      <c r="O40" s="115"/>
      <c r="P40" s="115"/>
    </row>
    <row r="41" spans="1:16" ht="16.5" customHeight="1" x14ac:dyDescent="0.3">
      <c r="A41" s="111"/>
      <c r="B41" s="27" t="s">
        <v>38</v>
      </c>
      <c r="C41" s="27"/>
      <c r="D41" s="53"/>
      <c r="E41" s="53"/>
      <c r="F41" s="53">
        <v>3</v>
      </c>
      <c r="G41" s="53">
        <v>3</v>
      </c>
      <c r="H41" s="24"/>
      <c r="I41" s="52"/>
      <c r="J41" s="53"/>
      <c r="K41" s="53"/>
      <c r="L41" s="53"/>
      <c r="M41" s="53"/>
      <c r="N41" s="119"/>
    </row>
    <row r="42" spans="1:16" ht="16.5" customHeight="1" x14ac:dyDescent="0.3">
      <c r="A42" s="111"/>
      <c r="B42" s="29" t="s">
        <v>39</v>
      </c>
      <c r="C42" s="27"/>
      <c r="D42" s="53"/>
      <c r="E42" s="53"/>
      <c r="F42" s="53">
        <v>3</v>
      </c>
      <c r="G42" s="53">
        <v>3</v>
      </c>
      <c r="H42" s="24"/>
      <c r="I42" s="52"/>
      <c r="J42" s="53"/>
      <c r="K42" s="53"/>
      <c r="L42" s="53"/>
      <c r="M42" s="53"/>
      <c r="N42" s="119"/>
    </row>
    <row r="43" spans="1:16" ht="16.5" customHeight="1" x14ac:dyDescent="0.3">
      <c r="A43" s="111"/>
      <c r="B43" s="29" t="s">
        <v>53</v>
      </c>
      <c r="C43" s="27"/>
      <c r="D43" s="53"/>
      <c r="E43" s="53"/>
      <c r="F43" s="53">
        <v>3</v>
      </c>
      <c r="G43" s="53">
        <v>3</v>
      </c>
      <c r="H43" s="24"/>
      <c r="I43" s="52"/>
      <c r="J43" s="53"/>
      <c r="K43" s="53"/>
      <c r="L43" s="53"/>
      <c r="M43" s="53"/>
      <c r="N43" s="119"/>
    </row>
    <row r="44" spans="1:16" ht="16.2" x14ac:dyDescent="0.3">
      <c r="A44" s="111"/>
      <c r="B44" s="65" t="s">
        <v>17</v>
      </c>
      <c r="C44" s="67"/>
      <c r="D44" s="35">
        <f>SUM(D25:D41)</f>
        <v>23</v>
      </c>
      <c r="E44" s="35">
        <f>SUM(E25:E41)</f>
        <v>23</v>
      </c>
      <c r="F44" s="35">
        <f>SUM(F25:F41)</f>
        <v>19</v>
      </c>
      <c r="G44" s="35">
        <f>SUM(G25:G41)</f>
        <v>19</v>
      </c>
      <c r="H44" s="70" t="s">
        <v>17</v>
      </c>
      <c r="I44" s="70"/>
      <c r="J44" s="35">
        <f>SUM(J25:J41)</f>
        <v>30</v>
      </c>
      <c r="K44" s="35">
        <f>SUM(K25:K41)</f>
        <v>30</v>
      </c>
      <c r="L44" s="35">
        <f>SUM(L25:L41)</f>
        <v>10</v>
      </c>
      <c r="M44" s="35">
        <f>SUM(M25:M41)</f>
        <v>10</v>
      </c>
      <c r="N44" s="120"/>
    </row>
    <row r="45" spans="1:16" ht="19.5" customHeight="1" x14ac:dyDescent="0.3">
      <c r="A45" s="111"/>
      <c r="B45" s="65" t="s">
        <v>26</v>
      </c>
      <c r="C45" s="67"/>
      <c r="D45" s="35">
        <f>SUM(D22,D44)</f>
        <v>25</v>
      </c>
      <c r="E45" s="35">
        <f>SUM(E22,E44)</f>
        <v>25</v>
      </c>
      <c r="F45" s="35">
        <f>SUM(F22,F44)</f>
        <v>22</v>
      </c>
      <c r="G45" s="35">
        <f>SUM(G22,G44)</f>
        <v>22</v>
      </c>
      <c r="H45" s="65" t="s">
        <v>26</v>
      </c>
      <c r="I45" s="67"/>
      <c r="J45" s="35">
        <f>SUM(J22,J44)</f>
        <v>32</v>
      </c>
      <c r="K45" s="35">
        <f>SUM(K22,K44)</f>
        <v>32</v>
      </c>
      <c r="L45" s="35">
        <f>SUM(L22,L44)</f>
        <v>12</v>
      </c>
      <c r="M45" s="35">
        <f>SUM(M22,M44)</f>
        <v>12</v>
      </c>
      <c r="N45" s="121"/>
    </row>
    <row r="46" spans="1:16" ht="16.2" x14ac:dyDescent="0.3">
      <c r="A46" s="113"/>
      <c r="B46" s="65" t="s">
        <v>74</v>
      </c>
      <c r="C46" s="67"/>
      <c r="D46" s="36">
        <v>8</v>
      </c>
      <c r="E46" s="36">
        <v>8</v>
      </c>
      <c r="F46" s="36">
        <v>8</v>
      </c>
      <c r="G46" s="36">
        <v>8</v>
      </c>
      <c r="H46" s="65" t="s">
        <v>75</v>
      </c>
      <c r="I46" s="67"/>
      <c r="J46" s="54">
        <v>6</v>
      </c>
      <c r="K46" s="54">
        <v>6</v>
      </c>
      <c r="L46" s="54">
        <v>2</v>
      </c>
      <c r="M46" s="54">
        <v>2</v>
      </c>
    </row>
    <row r="47" spans="1:16" ht="16.5" customHeight="1" x14ac:dyDescent="0.3">
      <c r="A47" s="110" t="s">
        <v>1</v>
      </c>
      <c r="B47" s="63" t="s">
        <v>76</v>
      </c>
      <c r="C47" s="64"/>
      <c r="D47" s="53">
        <f>D18</f>
        <v>6</v>
      </c>
      <c r="E47" s="53">
        <f>E18</f>
        <v>9</v>
      </c>
      <c r="F47" s="53">
        <f>F18</f>
        <v>3</v>
      </c>
      <c r="G47" s="53">
        <f>G18</f>
        <v>6</v>
      </c>
      <c r="H47" s="63" t="s">
        <v>77</v>
      </c>
      <c r="I47" s="64"/>
      <c r="J47" s="53">
        <f>J18</f>
        <v>1</v>
      </c>
      <c r="K47" s="53">
        <f>K18</f>
        <v>2</v>
      </c>
      <c r="L47" s="53">
        <f>L18</f>
        <v>7</v>
      </c>
      <c r="M47" s="53">
        <f>M18</f>
        <v>8</v>
      </c>
      <c r="N47" s="120">
        <f>SUM(N18)</f>
        <v>17</v>
      </c>
    </row>
    <row r="48" spans="1:16" ht="16.2" x14ac:dyDescent="0.3">
      <c r="A48" s="111"/>
      <c r="B48" s="63" t="s">
        <v>138</v>
      </c>
      <c r="C48" s="64"/>
      <c r="D48" s="36">
        <v>6</v>
      </c>
      <c r="E48" s="36">
        <v>6</v>
      </c>
      <c r="F48" s="36">
        <v>6</v>
      </c>
      <c r="G48" s="36">
        <v>6</v>
      </c>
      <c r="H48" s="63" t="s">
        <v>138</v>
      </c>
      <c r="I48" s="64"/>
      <c r="J48" s="36">
        <v>5</v>
      </c>
      <c r="K48" s="36">
        <v>5</v>
      </c>
      <c r="L48" s="36">
        <v>2</v>
      </c>
      <c r="M48" s="36">
        <v>2</v>
      </c>
      <c r="N48" s="122">
        <f>SUM(D48,F48,J48,L48)</f>
        <v>19</v>
      </c>
    </row>
    <row r="49" spans="1:256" ht="16.2" x14ac:dyDescent="0.3">
      <c r="A49" s="113"/>
      <c r="B49" s="63" t="s">
        <v>139</v>
      </c>
      <c r="C49" s="64"/>
      <c r="D49" s="53">
        <f>SUM(D47:D48)</f>
        <v>12</v>
      </c>
      <c r="E49" s="53">
        <f>SUM(E47:E48)</f>
        <v>15</v>
      </c>
      <c r="F49" s="53">
        <f>SUM(F47:F48)</f>
        <v>9</v>
      </c>
      <c r="G49" s="53">
        <f>SUM(G47:G48)</f>
        <v>12</v>
      </c>
      <c r="H49" s="63" t="s">
        <v>139</v>
      </c>
      <c r="I49" s="64"/>
      <c r="J49" s="53">
        <f>SUM(J47:J48)</f>
        <v>6</v>
      </c>
      <c r="K49" s="53">
        <f>SUM(K47:K48)</f>
        <v>7</v>
      </c>
      <c r="L49" s="53">
        <f>SUM(L47:L48)</f>
        <v>9</v>
      </c>
      <c r="M49" s="53">
        <f>SUM(M47:M48)</f>
        <v>10</v>
      </c>
      <c r="N49" s="95">
        <f>SUM(N47:N48)</f>
        <v>36</v>
      </c>
    </row>
    <row r="50" spans="1:256" ht="109.5" customHeight="1" x14ac:dyDescent="0.3">
      <c r="A50" s="123" t="s">
        <v>124</v>
      </c>
      <c r="B50" s="124"/>
      <c r="C50" s="125"/>
      <c r="D50" s="125"/>
      <c r="E50" s="125"/>
      <c r="F50" s="125"/>
      <c r="G50" s="125"/>
      <c r="H50" s="125"/>
      <c r="I50" s="125"/>
      <c r="J50" s="125"/>
      <c r="K50" s="125"/>
      <c r="L50" s="125"/>
      <c r="M50" s="126"/>
      <c r="N50" s="114"/>
    </row>
    <row r="51" spans="1:256" ht="43.5" customHeight="1" x14ac:dyDescent="0.3">
      <c r="A51" s="127"/>
      <c r="B51" s="127"/>
      <c r="C51" s="127"/>
      <c r="D51" s="127"/>
      <c r="E51" s="127"/>
      <c r="F51" s="127"/>
      <c r="G51" s="127"/>
      <c r="H51" s="127"/>
      <c r="I51" s="127"/>
      <c r="J51" s="127"/>
      <c r="K51" s="127"/>
      <c r="L51" s="127"/>
      <c r="M51" s="127"/>
      <c r="N51" s="127"/>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c r="IE51" s="128"/>
      <c r="IF51" s="128"/>
      <c r="IG51" s="128"/>
      <c r="IH51" s="128"/>
      <c r="II51" s="128"/>
      <c r="IJ51" s="128"/>
      <c r="IK51" s="128"/>
      <c r="IL51" s="128"/>
      <c r="IM51" s="128"/>
      <c r="IN51" s="128"/>
      <c r="IO51" s="128"/>
      <c r="IP51" s="128"/>
      <c r="IQ51" s="128"/>
      <c r="IR51" s="128"/>
      <c r="IS51" s="128"/>
      <c r="IT51" s="128"/>
      <c r="IU51" s="128"/>
      <c r="IV51" s="128"/>
    </row>
    <row r="52" spans="1:256" x14ac:dyDescent="0.3">
      <c r="N52" s="95"/>
    </row>
    <row r="53" spans="1:256" x14ac:dyDescent="0.3">
      <c r="N53" s="95"/>
    </row>
    <row r="54" spans="1:256" ht="37.5" customHeight="1" x14ac:dyDescent="0.3"/>
  </sheetData>
  <mergeCells count="62">
    <mergeCell ref="H48:I48"/>
    <mergeCell ref="H49:I49"/>
    <mergeCell ref="B48:C48"/>
    <mergeCell ref="B49:C49"/>
    <mergeCell ref="B46:C46"/>
    <mergeCell ref="B47:C47"/>
    <mergeCell ref="H46:I46"/>
    <mergeCell ref="H47:I47"/>
    <mergeCell ref="H44:I44"/>
    <mergeCell ref="H45:I45"/>
    <mergeCell ref="B23:M23"/>
    <mergeCell ref="H20:I20"/>
    <mergeCell ref="H21:I21"/>
    <mergeCell ref="H22:I22"/>
    <mergeCell ref="B22:C22"/>
    <mergeCell ref="J24:M24"/>
    <mergeCell ref="B44:C44"/>
    <mergeCell ref="B45:C45"/>
    <mergeCell ref="B11:C11"/>
    <mergeCell ref="B12:C12"/>
    <mergeCell ref="B18:C18"/>
    <mergeCell ref="B21:C21"/>
    <mergeCell ref="H10:I10"/>
    <mergeCell ref="B20:C20"/>
    <mergeCell ref="H12:I12"/>
    <mergeCell ref="H17:I17"/>
    <mergeCell ref="B14:C14"/>
    <mergeCell ref="H14:I14"/>
    <mergeCell ref="B17:C17"/>
    <mergeCell ref="H11:I11"/>
    <mergeCell ref="A2:M2"/>
    <mergeCell ref="H7:I7"/>
    <mergeCell ref="H8:I8"/>
    <mergeCell ref="L4:M4"/>
    <mergeCell ref="D4:E4"/>
    <mergeCell ref="F4:G4"/>
    <mergeCell ref="J4:K4"/>
    <mergeCell ref="B3:G3"/>
    <mergeCell ref="H3:M3"/>
    <mergeCell ref="A6:A18"/>
    <mergeCell ref="B15:C15"/>
    <mergeCell ref="H15:I15"/>
    <mergeCell ref="B16:C16"/>
    <mergeCell ref="H16:I16"/>
    <mergeCell ref="H18:I18"/>
    <mergeCell ref="H9:I9"/>
    <mergeCell ref="A1:M1"/>
    <mergeCell ref="A51:N51"/>
    <mergeCell ref="B4:C5"/>
    <mergeCell ref="H4:I5"/>
    <mergeCell ref="B6:M6"/>
    <mergeCell ref="B19:M19"/>
    <mergeCell ref="A19:A46"/>
    <mergeCell ref="A47:A49"/>
    <mergeCell ref="A50:M50"/>
    <mergeCell ref="A3:A5"/>
    <mergeCell ref="D24:G24"/>
    <mergeCell ref="B7:C7"/>
    <mergeCell ref="B8:C8"/>
    <mergeCell ref="B9:C9"/>
    <mergeCell ref="B10:C10"/>
    <mergeCell ref="B13:M13"/>
  </mergeCells>
  <phoneticPr fontId="1" type="noConversion"/>
  <printOptions horizontalCentered="1"/>
  <pageMargins left="0.15748031496062992" right="0.15748031496062992" top="0.78740157480314965" bottom="0.39370078740157483" header="0.31496062992125984" footer="0.11811023622047245"/>
  <pageSetup paperSize="9" scale="60" orientation="portrait" r:id="rId1"/>
  <headerFooter alignWithMargins="0">
    <oddHeader>&amp;R列印日期&amp;D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4"/>
  <sheetViews>
    <sheetView tabSelected="1" zoomScale="60" zoomScaleNormal="60" zoomScaleSheetLayoutView="80" workbookViewId="0">
      <selection activeCell="Q40" sqref="Q40"/>
    </sheetView>
  </sheetViews>
  <sheetFormatPr defaultColWidth="9" defaultRowHeight="15.6" x14ac:dyDescent="0.3"/>
  <cols>
    <col min="1" max="1" width="5" style="1" customWidth="1"/>
    <col min="2" max="2" width="16.77734375" style="1" customWidth="1"/>
    <col min="3" max="3" width="20.21875" style="1" customWidth="1"/>
    <col min="4" max="4" width="51" style="1" customWidth="1"/>
    <col min="5" max="8" width="5.6640625" style="1" customWidth="1"/>
    <col min="9" max="9" width="28.6640625" style="1" customWidth="1"/>
    <col min="10" max="10" width="24.6640625" style="1" customWidth="1"/>
    <col min="11" max="11" width="62.88671875" style="1" customWidth="1"/>
    <col min="12" max="15" width="5.6640625" style="1" customWidth="1"/>
    <col min="16" max="16" width="5.109375" style="3" customWidth="1"/>
    <col min="17" max="17" width="23.33203125" style="1" customWidth="1"/>
    <col min="18" max="16384" width="9" style="1"/>
  </cols>
  <sheetData>
    <row r="1" spans="1:16" ht="61.5" customHeight="1" x14ac:dyDescent="0.3">
      <c r="A1" s="55" t="s">
        <v>64</v>
      </c>
      <c r="B1" s="55"/>
      <c r="C1" s="55"/>
      <c r="D1" s="55"/>
      <c r="E1" s="55"/>
      <c r="F1" s="55"/>
      <c r="G1" s="55"/>
      <c r="H1" s="55"/>
      <c r="I1" s="55"/>
      <c r="J1" s="55"/>
      <c r="K1" s="55"/>
      <c r="L1" s="55"/>
      <c r="M1" s="55"/>
      <c r="N1" s="55"/>
      <c r="O1" s="55"/>
      <c r="P1" s="20"/>
    </row>
    <row r="2" spans="1:16" ht="66.75" customHeight="1" x14ac:dyDescent="0.3">
      <c r="A2" s="92" t="s">
        <v>125</v>
      </c>
      <c r="B2" s="92"/>
      <c r="C2" s="92"/>
      <c r="D2" s="92"/>
      <c r="E2" s="92"/>
      <c r="F2" s="92"/>
      <c r="G2" s="92"/>
      <c r="H2" s="92"/>
      <c r="I2" s="92"/>
      <c r="J2" s="92"/>
      <c r="K2" s="92"/>
      <c r="L2" s="92"/>
      <c r="M2" s="92"/>
      <c r="N2" s="92"/>
      <c r="O2" s="92"/>
      <c r="P2" s="2"/>
    </row>
    <row r="3" spans="1:16" ht="16.5" customHeight="1" x14ac:dyDescent="0.3">
      <c r="A3" s="89" t="s">
        <v>0</v>
      </c>
      <c r="B3" s="91" t="s">
        <v>2</v>
      </c>
      <c r="C3" s="91"/>
      <c r="D3" s="91"/>
      <c r="E3" s="91"/>
      <c r="F3" s="91"/>
      <c r="G3" s="91"/>
      <c r="H3" s="91"/>
      <c r="I3" s="91" t="s">
        <v>3</v>
      </c>
      <c r="J3" s="91"/>
      <c r="K3" s="91"/>
      <c r="L3" s="91"/>
      <c r="M3" s="91"/>
      <c r="N3" s="91"/>
      <c r="O3" s="91"/>
    </row>
    <row r="4" spans="1:16" ht="16.2" x14ac:dyDescent="0.3">
      <c r="A4" s="90"/>
      <c r="B4" s="86" t="s">
        <v>4</v>
      </c>
      <c r="C4" s="86"/>
      <c r="D4" s="80" t="s">
        <v>122</v>
      </c>
      <c r="E4" s="86" t="s">
        <v>5</v>
      </c>
      <c r="F4" s="80"/>
      <c r="G4" s="86" t="s">
        <v>6</v>
      </c>
      <c r="H4" s="80"/>
      <c r="I4" s="86" t="s">
        <v>7</v>
      </c>
      <c r="J4" s="86"/>
      <c r="K4" s="80" t="s">
        <v>123</v>
      </c>
      <c r="L4" s="86" t="s">
        <v>5</v>
      </c>
      <c r="M4" s="80"/>
      <c r="N4" s="86" t="s">
        <v>6</v>
      </c>
      <c r="O4" s="80"/>
    </row>
    <row r="5" spans="1:16" ht="33.6" x14ac:dyDescent="0.3">
      <c r="A5" s="90"/>
      <c r="B5" s="86"/>
      <c r="C5" s="86"/>
      <c r="D5" s="80"/>
      <c r="E5" s="4" t="s">
        <v>8</v>
      </c>
      <c r="F5" s="4" t="s">
        <v>9</v>
      </c>
      <c r="G5" s="4" t="s">
        <v>8</v>
      </c>
      <c r="H5" s="4" t="s">
        <v>9</v>
      </c>
      <c r="I5" s="86"/>
      <c r="J5" s="86"/>
      <c r="K5" s="80"/>
      <c r="L5" s="4" t="s">
        <v>8</v>
      </c>
      <c r="M5" s="4" t="s">
        <v>9</v>
      </c>
      <c r="N5" s="4" t="s">
        <v>8</v>
      </c>
      <c r="O5" s="4" t="s">
        <v>9</v>
      </c>
    </row>
    <row r="6" spans="1:16" ht="16.2" x14ac:dyDescent="0.3">
      <c r="A6" s="81" t="s">
        <v>10</v>
      </c>
      <c r="B6" s="70" t="s">
        <v>68</v>
      </c>
      <c r="C6" s="70"/>
      <c r="D6" s="70"/>
      <c r="E6" s="70"/>
      <c r="F6" s="70"/>
      <c r="G6" s="70"/>
      <c r="H6" s="70"/>
      <c r="I6" s="70"/>
      <c r="J6" s="70"/>
      <c r="K6" s="70"/>
      <c r="L6" s="70"/>
      <c r="M6" s="70"/>
      <c r="N6" s="70"/>
      <c r="O6" s="70"/>
    </row>
    <row r="7" spans="1:16" ht="16.5" customHeight="1" x14ac:dyDescent="0.3">
      <c r="A7" s="82"/>
      <c r="B7" s="68" t="s">
        <v>78</v>
      </c>
      <c r="C7" s="68"/>
      <c r="D7" s="45" t="s">
        <v>126</v>
      </c>
      <c r="E7" s="39">
        <v>1</v>
      </c>
      <c r="F7" s="39">
        <v>2</v>
      </c>
      <c r="G7" s="39"/>
      <c r="H7" s="39"/>
      <c r="I7" s="68" t="s">
        <v>70</v>
      </c>
      <c r="J7" s="68"/>
      <c r="K7" s="45" t="s">
        <v>128</v>
      </c>
      <c r="L7" s="39">
        <v>1</v>
      </c>
      <c r="M7" s="39">
        <v>2</v>
      </c>
      <c r="N7" s="39"/>
      <c r="O7" s="39"/>
    </row>
    <row r="8" spans="1:16" ht="16.2" x14ac:dyDescent="0.3">
      <c r="A8" s="82"/>
      <c r="B8" s="68" t="s">
        <v>71</v>
      </c>
      <c r="C8" s="68"/>
      <c r="D8" s="45" t="s">
        <v>127</v>
      </c>
      <c r="E8" s="39"/>
      <c r="F8" s="39"/>
      <c r="G8" s="39">
        <v>1</v>
      </c>
      <c r="H8" s="39">
        <v>2</v>
      </c>
      <c r="I8" s="68" t="s">
        <v>72</v>
      </c>
      <c r="J8" s="68"/>
      <c r="K8" s="49" t="s">
        <v>129</v>
      </c>
      <c r="L8" s="39"/>
      <c r="M8" s="39"/>
      <c r="N8" s="39">
        <v>1</v>
      </c>
      <c r="O8" s="39">
        <v>2</v>
      </c>
    </row>
    <row r="9" spans="1:16" ht="16.2" x14ac:dyDescent="0.3">
      <c r="A9" s="82"/>
      <c r="B9" s="68" t="s">
        <v>29</v>
      </c>
      <c r="C9" s="68"/>
      <c r="D9" s="45" t="s">
        <v>79</v>
      </c>
      <c r="E9" s="39">
        <v>0</v>
      </c>
      <c r="F9" s="39">
        <v>2</v>
      </c>
      <c r="G9" s="39"/>
      <c r="H9" s="39"/>
      <c r="I9" s="87" t="s">
        <v>11</v>
      </c>
      <c r="J9" s="87"/>
      <c r="K9" s="45" t="s">
        <v>83</v>
      </c>
      <c r="L9" s="39"/>
      <c r="M9" s="39"/>
      <c r="N9" s="39">
        <v>6</v>
      </c>
      <c r="O9" s="39">
        <v>6</v>
      </c>
    </row>
    <row r="10" spans="1:16" ht="16.2" x14ac:dyDescent="0.3">
      <c r="A10" s="82"/>
      <c r="B10" s="68" t="s">
        <v>24</v>
      </c>
      <c r="C10" s="68"/>
      <c r="D10" s="45" t="s">
        <v>80</v>
      </c>
      <c r="E10" s="39"/>
      <c r="F10" s="39"/>
      <c r="G10" s="39">
        <v>0</v>
      </c>
      <c r="H10" s="39">
        <v>2</v>
      </c>
      <c r="I10" s="69"/>
      <c r="J10" s="69"/>
      <c r="K10" s="40"/>
      <c r="L10" s="39"/>
      <c r="M10" s="39"/>
      <c r="N10" s="39"/>
      <c r="O10" s="39"/>
    </row>
    <row r="11" spans="1:16" ht="16.2" x14ac:dyDescent="0.3">
      <c r="A11" s="82"/>
      <c r="B11" s="88" t="s">
        <v>84</v>
      </c>
      <c r="C11" s="88"/>
      <c r="D11" s="46" t="s">
        <v>103</v>
      </c>
      <c r="E11" s="39">
        <v>2</v>
      </c>
      <c r="F11" s="39">
        <v>2</v>
      </c>
      <c r="G11" s="39"/>
      <c r="H11" s="39"/>
      <c r="I11" s="69"/>
      <c r="J11" s="69"/>
      <c r="K11" s="40"/>
      <c r="L11" s="15"/>
      <c r="M11" s="15"/>
      <c r="N11" s="39"/>
      <c r="O11" s="39"/>
    </row>
    <row r="12" spans="1:16" ht="16.5" customHeight="1" x14ac:dyDescent="0.3">
      <c r="A12" s="82"/>
      <c r="B12" s="70" t="s">
        <v>12</v>
      </c>
      <c r="C12" s="70"/>
      <c r="D12" s="41"/>
      <c r="E12" s="21">
        <f>SUM(E7:E11)</f>
        <v>3</v>
      </c>
      <c r="F12" s="21">
        <f>SUM(F7:F11)</f>
        <v>6</v>
      </c>
      <c r="G12" s="21">
        <f>SUM(G7:G11)</f>
        <v>1</v>
      </c>
      <c r="H12" s="21">
        <f>SUM(H7:H11)</f>
        <v>4</v>
      </c>
      <c r="I12" s="70" t="s">
        <v>12</v>
      </c>
      <c r="J12" s="70"/>
      <c r="K12" s="41"/>
      <c r="L12" s="21">
        <f>SUM(L7:L11)</f>
        <v>1</v>
      </c>
      <c r="M12" s="21">
        <f>SUM(M7:M11)</f>
        <v>2</v>
      </c>
      <c r="N12" s="21">
        <f>SUM(N7:N11)</f>
        <v>7</v>
      </c>
      <c r="O12" s="21">
        <f>SUM(O7:O11)</f>
        <v>8</v>
      </c>
      <c r="P12" s="6">
        <v>12</v>
      </c>
    </row>
    <row r="13" spans="1:16" ht="16.5" customHeight="1" x14ac:dyDescent="0.3">
      <c r="A13" s="82"/>
      <c r="B13" s="70" t="s">
        <v>63</v>
      </c>
      <c r="C13" s="70"/>
      <c r="D13" s="70"/>
      <c r="E13" s="70"/>
      <c r="F13" s="70"/>
      <c r="G13" s="70"/>
      <c r="H13" s="70"/>
      <c r="I13" s="70"/>
      <c r="J13" s="70"/>
      <c r="K13" s="70"/>
      <c r="L13" s="70"/>
      <c r="M13" s="70"/>
      <c r="N13" s="70"/>
      <c r="O13" s="70"/>
      <c r="P13" s="6"/>
    </row>
    <row r="14" spans="1:16" ht="16.5" customHeight="1" x14ac:dyDescent="0.3">
      <c r="A14" s="82"/>
      <c r="B14" s="68" t="s">
        <v>33</v>
      </c>
      <c r="C14" s="68"/>
      <c r="D14" s="45" t="s">
        <v>82</v>
      </c>
      <c r="E14" s="39">
        <v>3</v>
      </c>
      <c r="F14" s="39">
        <v>3</v>
      </c>
      <c r="G14" s="39"/>
      <c r="H14" s="39"/>
      <c r="I14" s="85"/>
      <c r="J14" s="85"/>
      <c r="K14" s="41"/>
      <c r="L14" s="21"/>
      <c r="M14" s="21"/>
      <c r="N14" s="21"/>
      <c r="O14" s="21"/>
      <c r="P14" s="6"/>
    </row>
    <row r="15" spans="1:16" ht="16.5" customHeight="1" x14ac:dyDescent="0.3">
      <c r="A15" s="82"/>
      <c r="B15" s="68" t="s">
        <v>41</v>
      </c>
      <c r="C15" s="69"/>
      <c r="D15" s="45" t="s">
        <v>81</v>
      </c>
      <c r="E15" s="39"/>
      <c r="F15" s="39"/>
      <c r="G15" s="39">
        <v>2</v>
      </c>
      <c r="H15" s="39">
        <v>2</v>
      </c>
      <c r="I15" s="85"/>
      <c r="J15" s="85"/>
      <c r="K15" s="41"/>
      <c r="L15" s="21"/>
      <c r="M15" s="21"/>
      <c r="N15" s="21"/>
      <c r="O15" s="21"/>
      <c r="P15" s="6"/>
    </row>
    <row r="16" spans="1:16" ht="16.5" customHeight="1" x14ac:dyDescent="0.3">
      <c r="A16" s="82"/>
      <c r="B16" s="68"/>
      <c r="C16" s="70"/>
      <c r="D16" s="41"/>
      <c r="E16" s="39"/>
      <c r="F16" s="39"/>
      <c r="G16" s="39"/>
      <c r="H16" s="39"/>
      <c r="I16" s="85"/>
      <c r="J16" s="85"/>
      <c r="K16" s="41"/>
      <c r="L16" s="21"/>
      <c r="M16" s="21"/>
      <c r="N16" s="21"/>
      <c r="O16" s="21"/>
      <c r="P16" s="6"/>
    </row>
    <row r="17" spans="1:18" ht="16.5" customHeight="1" x14ac:dyDescent="0.3">
      <c r="A17" s="82"/>
      <c r="B17" s="70" t="s">
        <v>12</v>
      </c>
      <c r="C17" s="70"/>
      <c r="D17" s="41"/>
      <c r="E17" s="21">
        <f>SUM(E14:E16)</f>
        <v>3</v>
      </c>
      <c r="F17" s="21">
        <f>SUM(F14:F16)</f>
        <v>3</v>
      </c>
      <c r="G17" s="21">
        <f>SUM(G14:G16)</f>
        <v>2</v>
      </c>
      <c r="H17" s="21">
        <f>SUM(H14:H16)</f>
        <v>2</v>
      </c>
      <c r="I17" s="70" t="s">
        <v>12</v>
      </c>
      <c r="J17" s="70"/>
      <c r="K17" s="41"/>
      <c r="L17" s="21">
        <f>SUM(L14:L16)</f>
        <v>0</v>
      </c>
      <c r="M17" s="21">
        <f>SUM(M14:M16)</f>
        <v>0</v>
      </c>
      <c r="N17" s="21">
        <f>SUM(N14:N16)</f>
        <v>0</v>
      </c>
      <c r="O17" s="21">
        <f>SUM(O14:O16)</f>
        <v>0</v>
      </c>
      <c r="P17" s="6">
        <v>5</v>
      </c>
    </row>
    <row r="18" spans="1:18" ht="16.2" x14ac:dyDescent="0.3">
      <c r="A18" s="82"/>
      <c r="B18" s="68" t="s">
        <v>13</v>
      </c>
      <c r="C18" s="68"/>
      <c r="D18" s="40"/>
      <c r="E18" s="39">
        <f>SUM(E17,E12)</f>
        <v>6</v>
      </c>
      <c r="F18" s="39">
        <f>SUM(F17,F12)</f>
        <v>9</v>
      </c>
      <c r="G18" s="39">
        <f>SUM(G17,G12)</f>
        <v>3</v>
      </c>
      <c r="H18" s="39">
        <f>SUM(H17,H12)</f>
        <v>6</v>
      </c>
      <c r="I18" s="68" t="s">
        <v>13</v>
      </c>
      <c r="J18" s="68"/>
      <c r="K18" s="40"/>
      <c r="L18" s="39">
        <f>SUM(L12,L17)</f>
        <v>1</v>
      </c>
      <c r="M18" s="39">
        <f>SUM(M12,M17)</f>
        <v>2</v>
      </c>
      <c r="N18" s="39">
        <f>SUM(N12,N17)</f>
        <v>7</v>
      </c>
      <c r="O18" s="39">
        <f>SUM(O12,O17)</f>
        <v>8</v>
      </c>
      <c r="P18" s="3">
        <f>SUM(P12,P17)</f>
        <v>17</v>
      </c>
    </row>
    <row r="19" spans="1:18" ht="16.2" x14ac:dyDescent="0.3">
      <c r="A19" s="81" t="s">
        <v>14</v>
      </c>
      <c r="B19" s="70" t="s">
        <v>65</v>
      </c>
      <c r="C19" s="70"/>
      <c r="D19" s="70"/>
      <c r="E19" s="70"/>
      <c r="F19" s="70"/>
      <c r="G19" s="70"/>
      <c r="H19" s="70"/>
      <c r="I19" s="70"/>
      <c r="J19" s="70"/>
      <c r="K19" s="70"/>
      <c r="L19" s="70"/>
      <c r="M19" s="70"/>
      <c r="N19" s="70"/>
      <c r="O19" s="70"/>
    </row>
    <row r="20" spans="1:18" ht="17.399999999999999" x14ac:dyDescent="0.3">
      <c r="A20" s="82"/>
      <c r="B20" s="84" t="s">
        <v>73</v>
      </c>
      <c r="C20" s="84"/>
      <c r="D20" s="47" t="s">
        <v>119</v>
      </c>
      <c r="E20" s="42">
        <v>2</v>
      </c>
      <c r="F20" s="42">
        <v>2</v>
      </c>
      <c r="G20" s="43"/>
      <c r="H20" s="43"/>
      <c r="I20" s="84" t="s">
        <v>15</v>
      </c>
      <c r="J20" s="84"/>
      <c r="K20" s="47" t="s">
        <v>121</v>
      </c>
      <c r="L20" s="39">
        <v>2</v>
      </c>
      <c r="M20" s="39">
        <v>2</v>
      </c>
      <c r="N20" s="39"/>
      <c r="O20" s="39"/>
    </row>
    <row r="21" spans="1:18" ht="16.5" customHeight="1" x14ac:dyDescent="0.3">
      <c r="A21" s="82"/>
      <c r="B21" s="84" t="s">
        <v>48</v>
      </c>
      <c r="C21" s="84"/>
      <c r="D21" s="48" t="s">
        <v>104</v>
      </c>
      <c r="E21" s="42"/>
      <c r="F21" s="42"/>
      <c r="G21" s="42">
        <v>3</v>
      </c>
      <c r="H21" s="42">
        <v>3</v>
      </c>
      <c r="I21" s="84" t="s">
        <v>16</v>
      </c>
      <c r="J21" s="84"/>
      <c r="K21" s="47" t="s">
        <v>120</v>
      </c>
      <c r="L21" s="39"/>
      <c r="M21" s="39"/>
      <c r="N21" s="39">
        <v>2</v>
      </c>
      <c r="O21" s="39">
        <v>2</v>
      </c>
    </row>
    <row r="22" spans="1:18" ht="16.2" x14ac:dyDescent="0.3">
      <c r="A22" s="82"/>
      <c r="B22" s="83" t="s">
        <v>12</v>
      </c>
      <c r="C22" s="83"/>
      <c r="D22" s="44"/>
      <c r="E22" s="44">
        <f>SUM(E20:E21)</f>
        <v>2</v>
      </c>
      <c r="F22" s="44">
        <f>SUM(F20:F21)</f>
        <v>2</v>
      </c>
      <c r="G22" s="44">
        <f>SUM(G20:G21)</f>
        <v>3</v>
      </c>
      <c r="H22" s="44">
        <f>SUM(H20:H21)</f>
        <v>3</v>
      </c>
      <c r="I22" s="83" t="s">
        <v>12</v>
      </c>
      <c r="J22" s="83"/>
      <c r="K22" s="44"/>
      <c r="L22" s="21">
        <f>SUM(L20:L21)</f>
        <v>2</v>
      </c>
      <c r="M22" s="21">
        <f>SUM(M20:M21)</f>
        <v>2</v>
      </c>
      <c r="N22" s="21">
        <f>SUM(N20:N21)</f>
        <v>2</v>
      </c>
      <c r="O22" s="21">
        <f>SUM(O20:O21)</f>
        <v>2</v>
      </c>
    </row>
    <row r="23" spans="1:18" ht="16.2" x14ac:dyDescent="0.3">
      <c r="A23" s="82"/>
      <c r="B23" s="70" t="s">
        <v>66</v>
      </c>
      <c r="C23" s="70"/>
      <c r="D23" s="70"/>
      <c r="E23" s="70"/>
      <c r="F23" s="70"/>
      <c r="G23" s="70"/>
      <c r="H23" s="70"/>
      <c r="I23" s="70"/>
      <c r="J23" s="70"/>
      <c r="K23" s="70"/>
      <c r="L23" s="70"/>
      <c r="M23" s="70"/>
      <c r="N23" s="70"/>
      <c r="O23" s="70"/>
    </row>
    <row r="24" spans="1:18" ht="16.2" x14ac:dyDescent="0.3">
      <c r="A24" s="82"/>
      <c r="B24" s="37" t="s">
        <v>31</v>
      </c>
      <c r="C24" s="37" t="s">
        <v>32</v>
      </c>
      <c r="D24" s="41"/>
      <c r="E24" s="85"/>
      <c r="F24" s="85"/>
      <c r="G24" s="85"/>
      <c r="H24" s="85"/>
      <c r="I24" s="37" t="s">
        <v>31</v>
      </c>
      <c r="J24" s="37" t="s">
        <v>32</v>
      </c>
      <c r="K24" s="41"/>
      <c r="L24" s="85"/>
      <c r="M24" s="85"/>
      <c r="N24" s="85"/>
      <c r="O24" s="85"/>
    </row>
    <row r="25" spans="1:18" ht="16.5" customHeight="1" x14ac:dyDescent="0.3">
      <c r="A25" s="82"/>
      <c r="B25" s="23"/>
      <c r="C25" s="24" t="s">
        <v>62</v>
      </c>
      <c r="D25" s="45" t="s">
        <v>85</v>
      </c>
      <c r="E25" s="25">
        <v>2</v>
      </c>
      <c r="F25" s="25">
        <v>2</v>
      </c>
      <c r="G25" s="39"/>
      <c r="H25" s="39"/>
      <c r="I25" s="38"/>
      <c r="J25" s="26" t="s">
        <v>59</v>
      </c>
      <c r="K25" s="45" t="s">
        <v>105</v>
      </c>
      <c r="L25" s="25">
        <v>2</v>
      </c>
      <c r="M25" s="25">
        <v>2</v>
      </c>
      <c r="N25" s="15"/>
      <c r="O25" s="15"/>
    </row>
    <row r="26" spans="1:18" ht="16.2" x14ac:dyDescent="0.3">
      <c r="A26" s="82"/>
      <c r="B26" s="23"/>
      <c r="C26" s="27" t="s">
        <v>19</v>
      </c>
      <c r="D26" s="45" t="s">
        <v>86</v>
      </c>
      <c r="E26" s="39">
        <v>2</v>
      </c>
      <c r="F26" s="39">
        <v>2</v>
      </c>
      <c r="G26" s="39"/>
      <c r="H26" s="39"/>
      <c r="I26" s="38"/>
      <c r="J26" s="26" t="s">
        <v>18</v>
      </c>
      <c r="K26" s="45" t="s">
        <v>106</v>
      </c>
      <c r="L26" s="25">
        <v>2</v>
      </c>
      <c r="M26" s="25">
        <v>2</v>
      </c>
      <c r="N26" s="39"/>
      <c r="O26" s="39"/>
    </row>
    <row r="27" spans="1:18" ht="16.2" x14ac:dyDescent="0.3">
      <c r="A27" s="82"/>
      <c r="B27" s="23"/>
      <c r="C27" s="24" t="s">
        <v>21</v>
      </c>
      <c r="D27" s="45" t="s">
        <v>131</v>
      </c>
      <c r="E27" s="25"/>
      <c r="F27" s="25"/>
      <c r="G27" s="25">
        <v>3</v>
      </c>
      <c r="H27" s="25">
        <v>3</v>
      </c>
      <c r="I27" s="28"/>
      <c r="J27" s="29" t="s">
        <v>20</v>
      </c>
      <c r="K27" s="45" t="s">
        <v>132</v>
      </c>
      <c r="L27" s="39">
        <v>2</v>
      </c>
      <c r="M27" s="39">
        <v>2</v>
      </c>
      <c r="N27" s="39"/>
      <c r="O27" s="39"/>
    </row>
    <row r="28" spans="1:18" ht="16.2" x14ac:dyDescent="0.3">
      <c r="A28" s="82"/>
      <c r="B28" s="23"/>
      <c r="C28" s="24" t="s">
        <v>55</v>
      </c>
      <c r="D28" s="45" t="s">
        <v>87</v>
      </c>
      <c r="E28" s="25"/>
      <c r="F28" s="25"/>
      <c r="G28" s="25">
        <v>2</v>
      </c>
      <c r="H28" s="25">
        <v>2</v>
      </c>
      <c r="I28" s="28"/>
      <c r="J28" s="29" t="s">
        <v>61</v>
      </c>
      <c r="K28" s="45" t="s">
        <v>107</v>
      </c>
      <c r="L28" s="39">
        <v>2</v>
      </c>
      <c r="M28" s="39">
        <v>2</v>
      </c>
      <c r="N28" s="39"/>
      <c r="O28" s="39"/>
    </row>
    <row r="29" spans="1:18" ht="16.2" x14ac:dyDescent="0.3">
      <c r="A29" s="82"/>
      <c r="B29" s="23"/>
      <c r="C29" s="24" t="s">
        <v>56</v>
      </c>
      <c r="D29" s="45" t="s">
        <v>88</v>
      </c>
      <c r="E29" s="25"/>
      <c r="F29" s="25"/>
      <c r="G29" s="25">
        <v>2</v>
      </c>
      <c r="H29" s="25">
        <v>2</v>
      </c>
      <c r="I29" s="28"/>
      <c r="J29" s="26" t="s">
        <v>43</v>
      </c>
      <c r="K29" s="45" t="s">
        <v>108</v>
      </c>
      <c r="L29" s="39">
        <v>2</v>
      </c>
      <c r="M29" s="39">
        <v>2</v>
      </c>
      <c r="N29" s="25"/>
      <c r="O29" s="25"/>
    </row>
    <row r="30" spans="1:18" ht="16.2" x14ac:dyDescent="0.3">
      <c r="A30" s="82"/>
      <c r="B30" s="23"/>
      <c r="C30" s="24" t="s">
        <v>57</v>
      </c>
      <c r="D30" s="45" t="s">
        <v>89</v>
      </c>
      <c r="E30" s="25"/>
      <c r="F30" s="25"/>
      <c r="G30" s="25">
        <v>2</v>
      </c>
      <c r="H30" s="25">
        <v>2</v>
      </c>
      <c r="I30" s="26"/>
      <c r="J30" s="26" t="s">
        <v>44</v>
      </c>
      <c r="K30" s="45" t="s">
        <v>109</v>
      </c>
      <c r="L30" s="39">
        <v>2</v>
      </c>
      <c r="M30" s="39">
        <v>2</v>
      </c>
      <c r="N30" s="25"/>
      <c r="O30" s="25"/>
    </row>
    <row r="31" spans="1:18" ht="16.2" x14ac:dyDescent="0.3">
      <c r="A31" s="82"/>
      <c r="B31" s="23"/>
      <c r="C31" s="24" t="s">
        <v>23</v>
      </c>
      <c r="D31" s="45" t="s">
        <v>90</v>
      </c>
      <c r="E31" s="25"/>
      <c r="F31" s="25"/>
      <c r="G31" s="25">
        <v>2</v>
      </c>
      <c r="H31" s="25">
        <v>2</v>
      </c>
      <c r="I31" s="28"/>
      <c r="J31" s="30" t="s">
        <v>46</v>
      </c>
      <c r="K31" s="45" t="s">
        <v>110</v>
      </c>
      <c r="L31" s="15">
        <v>3</v>
      </c>
      <c r="M31" s="15">
        <v>3</v>
      </c>
      <c r="N31" s="31"/>
      <c r="O31" s="31"/>
      <c r="P31" s="11"/>
      <c r="Q31" s="17"/>
      <c r="R31" s="17"/>
    </row>
    <row r="32" spans="1:18" ht="16.2" x14ac:dyDescent="0.3">
      <c r="A32" s="82"/>
      <c r="B32" s="23"/>
      <c r="C32" s="24" t="s">
        <v>25</v>
      </c>
      <c r="D32" s="45" t="s">
        <v>91</v>
      </c>
      <c r="E32" s="25"/>
      <c r="F32" s="25"/>
      <c r="G32" s="25">
        <v>2</v>
      </c>
      <c r="H32" s="25">
        <v>2</v>
      </c>
      <c r="I32" s="28"/>
      <c r="J32" s="26" t="s">
        <v>22</v>
      </c>
      <c r="K32" s="45" t="s">
        <v>111</v>
      </c>
      <c r="L32" s="39"/>
      <c r="M32" s="39"/>
      <c r="N32" s="25">
        <v>2</v>
      </c>
      <c r="O32" s="25">
        <v>2</v>
      </c>
      <c r="P32" s="11"/>
      <c r="Q32" s="19"/>
      <c r="R32" s="17"/>
    </row>
    <row r="33" spans="1:18" ht="16.2" x14ac:dyDescent="0.3">
      <c r="A33" s="82"/>
      <c r="B33" s="23"/>
      <c r="C33" s="24" t="s">
        <v>58</v>
      </c>
      <c r="D33" s="45" t="s">
        <v>92</v>
      </c>
      <c r="E33" s="39">
        <v>2</v>
      </c>
      <c r="F33" s="39">
        <v>2</v>
      </c>
      <c r="G33" s="25"/>
      <c r="H33" s="25"/>
      <c r="I33" s="28"/>
      <c r="J33" s="29" t="s">
        <v>60</v>
      </c>
      <c r="K33" s="45" t="s">
        <v>112</v>
      </c>
      <c r="L33" s="39"/>
      <c r="M33" s="39"/>
      <c r="N33" s="25">
        <v>2</v>
      </c>
      <c r="O33" s="25">
        <v>2</v>
      </c>
      <c r="P33" s="11"/>
      <c r="R33" s="17"/>
    </row>
    <row r="34" spans="1:18" ht="16.2" x14ac:dyDescent="0.3">
      <c r="A34" s="82"/>
      <c r="B34" s="23"/>
      <c r="C34" s="29" t="s">
        <v>54</v>
      </c>
      <c r="D34" s="45" t="s">
        <v>93</v>
      </c>
      <c r="E34" s="39">
        <v>2</v>
      </c>
      <c r="F34" s="39">
        <v>2</v>
      </c>
      <c r="G34" s="25"/>
      <c r="H34" s="25"/>
      <c r="I34" s="24" t="s">
        <v>49</v>
      </c>
      <c r="J34" s="33"/>
      <c r="K34" s="45" t="s">
        <v>113</v>
      </c>
      <c r="L34" s="39">
        <v>3</v>
      </c>
      <c r="M34" s="39">
        <v>3</v>
      </c>
      <c r="N34" s="25"/>
      <c r="O34" s="25"/>
      <c r="P34" s="11"/>
      <c r="R34" s="17"/>
    </row>
    <row r="35" spans="1:18" ht="16.2" x14ac:dyDescent="0.3">
      <c r="A35" s="82"/>
      <c r="B35" s="34" t="s">
        <v>45</v>
      </c>
      <c r="C35" s="29"/>
      <c r="D35" s="45" t="s">
        <v>94</v>
      </c>
      <c r="E35" s="39">
        <v>3</v>
      </c>
      <c r="F35" s="39">
        <v>3</v>
      </c>
      <c r="G35" s="39"/>
      <c r="H35" s="39"/>
      <c r="I35" s="24" t="s">
        <v>67</v>
      </c>
      <c r="J35" s="26"/>
      <c r="K35" s="45" t="s">
        <v>114</v>
      </c>
      <c r="L35" s="39">
        <v>3</v>
      </c>
      <c r="M35" s="39">
        <v>3</v>
      </c>
      <c r="N35" s="25"/>
      <c r="O35" s="25"/>
      <c r="P35" s="11"/>
      <c r="Q35" s="16"/>
      <c r="R35" s="17"/>
    </row>
    <row r="36" spans="1:18" ht="16.2" x14ac:dyDescent="0.3">
      <c r="A36" s="82"/>
      <c r="B36" s="26" t="s">
        <v>34</v>
      </c>
      <c r="C36" s="39"/>
      <c r="D36" s="45" t="s">
        <v>95</v>
      </c>
      <c r="E36" s="25">
        <v>3</v>
      </c>
      <c r="F36" s="25">
        <v>3</v>
      </c>
      <c r="G36" s="25"/>
      <c r="H36" s="25"/>
      <c r="I36" s="24" t="s">
        <v>52</v>
      </c>
      <c r="J36" s="26"/>
      <c r="K36" s="45" t="s">
        <v>115</v>
      </c>
      <c r="L36" s="39">
        <v>3</v>
      </c>
      <c r="M36" s="39">
        <v>3</v>
      </c>
      <c r="N36" s="25"/>
      <c r="O36" s="25"/>
      <c r="P36" s="11"/>
      <c r="Q36" s="14"/>
      <c r="R36" s="17"/>
    </row>
    <row r="37" spans="1:18" ht="16.2" x14ac:dyDescent="0.3">
      <c r="A37" s="82"/>
      <c r="B37" s="26" t="s">
        <v>51</v>
      </c>
      <c r="C37" s="39"/>
      <c r="D37" s="45" t="s">
        <v>96</v>
      </c>
      <c r="E37" s="25">
        <v>3</v>
      </c>
      <c r="F37" s="25">
        <v>3</v>
      </c>
      <c r="G37" s="25"/>
      <c r="H37" s="25"/>
      <c r="I37" s="27" t="s">
        <v>40</v>
      </c>
      <c r="J37" s="33"/>
      <c r="K37" s="45" t="s">
        <v>116</v>
      </c>
      <c r="L37" s="39">
        <v>3</v>
      </c>
      <c r="M37" s="39">
        <v>3</v>
      </c>
      <c r="N37" s="39"/>
      <c r="O37" s="39"/>
      <c r="P37" s="11"/>
      <c r="Q37" s="18"/>
      <c r="R37" s="17"/>
    </row>
    <row r="38" spans="1:18" ht="16.2" x14ac:dyDescent="0.3">
      <c r="A38" s="82"/>
      <c r="B38" s="27" t="s">
        <v>35</v>
      </c>
      <c r="C38" s="27"/>
      <c r="D38" s="45" t="s">
        <v>97</v>
      </c>
      <c r="E38" s="39">
        <v>3</v>
      </c>
      <c r="F38" s="39">
        <v>3</v>
      </c>
      <c r="G38" s="39"/>
      <c r="H38" s="39"/>
      <c r="I38" s="27" t="s">
        <v>47</v>
      </c>
      <c r="J38" s="33"/>
      <c r="K38" s="45" t="s">
        <v>130</v>
      </c>
      <c r="L38" s="39">
        <v>3</v>
      </c>
      <c r="M38" s="39">
        <v>3</v>
      </c>
      <c r="N38" s="39"/>
      <c r="O38" s="39"/>
      <c r="P38" s="11"/>
      <c r="Q38" s="14"/>
      <c r="R38" s="17"/>
    </row>
    <row r="39" spans="1:18" ht="16.2" x14ac:dyDescent="0.3">
      <c r="A39" s="82"/>
      <c r="B39" s="29" t="s">
        <v>36</v>
      </c>
      <c r="C39" s="29"/>
      <c r="D39" s="45" t="s">
        <v>98</v>
      </c>
      <c r="E39" s="39">
        <v>3</v>
      </c>
      <c r="F39" s="39">
        <v>3</v>
      </c>
      <c r="G39" s="39"/>
      <c r="H39" s="39"/>
      <c r="I39" s="27" t="s">
        <v>42</v>
      </c>
      <c r="J39" s="33"/>
      <c r="K39" s="45" t="s">
        <v>117</v>
      </c>
      <c r="L39" s="39"/>
      <c r="M39" s="39"/>
      <c r="N39" s="39">
        <v>3</v>
      </c>
      <c r="O39" s="39">
        <v>3</v>
      </c>
      <c r="P39" s="11"/>
      <c r="Q39" s="14"/>
      <c r="R39" s="17"/>
    </row>
    <row r="40" spans="1:18" ht="16.5" customHeight="1" x14ac:dyDescent="0.3">
      <c r="A40" s="82"/>
      <c r="B40" s="27" t="s">
        <v>37</v>
      </c>
      <c r="C40" s="27"/>
      <c r="D40" s="45" t="s">
        <v>99</v>
      </c>
      <c r="E40" s="39"/>
      <c r="F40" s="39"/>
      <c r="G40" s="39">
        <v>3</v>
      </c>
      <c r="H40" s="39">
        <v>3</v>
      </c>
      <c r="I40" s="24" t="s">
        <v>50</v>
      </c>
      <c r="J40" s="38"/>
      <c r="K40" s="45" t="s">
        <v>118</v>
      </c>
      <c r="L40" s="39"/>
      <c r="M40" s="39"/>
      <c r="N40" s="39">
        <v>3</v>
      </c>
      <c r="O40" s="39">
        <v>3</v>
      </c>
      <c r="P40" s="13"/>
      <c r="Q40" s="17"/>
      <c r="R40" s="17"/>
    </row>
    <row r="41" spans="1:18" ht="16.5" customHeight="1" x14ac:dyDescent="0.3">
      <c r="A41" s="82"/>
      <c r="B41" s="27" t="s">
        <v>38</v>
      </c>
      <c r="C41" s="27"/>
      <c r="D41" s="45" t="s">
        <v>100</v>
      </c>
      <c r="E41" s="39"/>
      <c r="F41" s="39"/>
      <c r="G41" s="39">
        <v>3</v>
      </c>
      <c r="H41" s="39">
        <v>3</v>
      </c>
      <c r="I41" s="24"/>
      <c r="J41" s="38"/>
      <c r="K41" s="40"/>
      <c r="L41" s="39"/>
      <c r="M41" s="39"/>
      <c r="N41" s="39"/>
      <c r="O41" s="39"/>
      <c r="P41" s="13"/>
    </row>
    <row r="42" spans="1:18" ht="16.5" customHeight="1" x14ac:dyDescent="0.3">
      <c r="A42" s="82"/>
      <c r="B42" s="29" t="s">
        <v>39</v>
      </c>
      <c r="C42" s="27"/>
      <c r="D42" s="45" t="s">
        <v>101</v>
      </c>
      <c r="E42" s="39"/>
      <c r="F42" s="39"/>
      <c r="G42" s="39">
        <v>3</v>
      </c>
      <c r="H42" s="39">
        <v>3</v>
      </c>
      <c r="I42" s="24"/>
      <c r="J42" s="38"/>
      <c r="K42" s="40"/>
      <c r="L42" s="39"/>
      <c r="M42" s="39"/>
      <c r="N42" s="39"/>
      <c r="O42" s="39"/>
      <c r="P42" s="13"/>
    </row>
    <row r="43" spans="1:18" ht="16.5" customHeight="1" x14ac:dyDescent="0.3">
      <c r="A43" s="82"/>
      <c r="B43" s="29" t="s">
        <v>53</v>
      </c>
      <c r="C43" s="27"/>
      <c r="D43" s="45" t="s">
        <v>102</v>
      </c>
      <c r="E43" s="39"/>
      <c r="F43" s="39"/>
      <c r="G43" s="39">
        <v>3</v>
      </c>
      <c r="H43" s="39">
        <v>3</v>
      </c>
      <c r="I43" s="24"/>
      <c r="J43" s="38"/>
      <c r="K43" s="40"/>
      <c r="L43" s="39"/>
      <c r="M43" s="39"/>
      <c r="N43" s="39"/>
      <c r="O43" s="39"/>
      <c r="P43" s="13"/>
    </row>
    <row r="44" spans="1:18" ht="16.2" x14ac:dyDescent="0.3">
      <c r="A44" s="82"/>
      <c r="B44" s="70" t="s">
        <v>12</v>
      </c>
      <c r="C44" s="70"/>
      <c r="D44" s="41"/>
      <c r="E44" s="35">
        <f>SUM(E25:E41)</f>
        <v>23</v>
      </c>
      <c r="F44" s="35">
        <f>SUM(F25:F41)</f>
        <v>23</v>
      </c>
      <c r="G44" s="35">
        <f>SUM(G25:G41)</f>
        <v>19</v>
      </c>
      <c r="H44" s="35">
        <f>SUM(H25:H41)</f>
        <v>19</v>
      </c>
      <c r="I44" s="70" t="s">
        <v>12</v>
      </c>
      <c r="J44" s="70"/>
      <c r="K44" s="41"/>
      <c r="L44" s="35">
        <f>SUM(L25:L41)</f>
        <v>30</v>
      </c>
      <c r="M44" s="35">
        <f>SUM(M25:M41)</f>
        <v>30</v>
      </c>
      <c r="N44" s="35">
        <f>SUM(N25:N41)</f>
        <v>10</v>
      </c>
      <c r="O44" s="35">
        <f>SUM(O25:O41)</f>
        <v>10</v>
      </c>
      <c r="P44" s="7"/>
    </row>
    <row r="45" spans="1:18" ht="19.5" customHeight="1" x14ac:dyDescent="0.3">
      <c r="A45" s="82"/>
      <c r="B45" s="70" t="s">
        <v>26</v>
      </c>
      <c r="C45" s="70"/>
      <c r="D45" s="41"/>
      <c r="E45" s="35">
        <f>SUM(E22,E44)</f>
        <v>25</v>
      </c>
      <c r="F45" s="35">
        <f>SUM(F22,F44)</f>
        <v>25</v>
      </c>
      <c r="G45" s="35">
        <f>SUM(G22,G44)</f>
        <v>22</v>
      </c>
      <c r="H45" s="35">
        <f>SUM(H22,H44)</f>
        <v>22</v>
      </c>
      <c r="I45" s="70" t="s">
        <v>26</v>
      </c>
      <c r="J45" s="70"/>
      <c r="K45" s="41"/>
      <c r="L45" s="35">
        <f>SUM(L22,L44)</f>
        <v>32</v>
      </c>
      <c r="M45" s="35">
        <f>SUM(M22,M44)</f>
        <v>32</v>
      </c>
      <c r="N45" s="35">
        <f>SUM(N22,N44)</f>
        <v>12</v>
      </c>
      <c r="O45" s="35">
        <f>SUM(O22,O44)</f>
        <v>12</v>
      </c>
      <c r="P45" s="8"/>
    </row>
    <row r="46" spans="1:18" ht="16.2" x14ac:dyDescent="0.3">
      <c r="A46" s="82"/>
      <c r="B46" s="70" t="s">
        <v>74</v>
      </c>
      <c r="C46" s="70"/>
      <c r="D46" s="41"/>
      <c r="E46" s="36">
        <v>8</v>
      </c>
      <c r="F46" s="36">
        <v>8</v>
      </c>
      <c r="G46" s="36">
        <v>8</v>
      </c>
      <c r="H46" s="36">
        <v>8</v>
      </c>
      <c r="I46" s="70" t="s">
        <v>75</v>
      </c>
      <c r="J46" s="70"/>
      <c r="K46" s="41"/>
      <c r="L46" s="21">
        <v>6</v>
      </c>
      <c r="M46" s="21">
        <v>6</v>
      </c>
      <c r="N46" s="21">
        <v>2</v>
      </c>
      <c r="O46" s="21">
        <v>2</v>
      </c>
    </row>
    <row r="47" spans="1:18" ht="16.5" customHeight="1" x14ac:dyDescent="0.3">
      <c r="A47" s="81" t="s">
        <v>1</v>
      </c>
      <c r="B47" s="68" t="s">
        <v>76</v>
      </c>
      <c r="C47" s="68"/>
      <c r="D47" s="40"/>
      <c r="E47" s="39">
        <f>E18</f>
        <v>6</v>
      </c>
      <c r="F47" s="39">
        <f>F18</f>
        <v>9</v>
      </c>
      <c r="G47" s="39">
        <f>G18</f>
        <v>3</v>
      </c>
      <c r="H47" s="39">
        <f>H18</f>
        <v>6</v>
      </c>
      <c r="I47" s="68" t="s">
        <v>77</v>
      </c>
      <c r="J47" s="68"/>
      <c r="K47" s="40"/>
      <c r="L47" s="39">
        <f>L18</f>
        <v>1</v>
      </c>
      <c r="M47" s="39">
        <f>M18</f>
        <v>2</v>
      </c>
      <c r="N47" s="39">
        <f>N18</f>
        <v>7</v>
      </c>
      <c r="O47" s="39">
        <f>O18</f>
        <v>8</v>
      </c>
      <c r="P47" s="7">
        <f>SUM(P18)</f>
        <v>17</v>
      </c>
    </row>
    <row r="48" spans="1:18" ht="16.2" x14ac:dyDescent="0.3">
      <c r="A48" s="82"/>
      <c r="B48" s="77" t="s">
        <v>27</v>
      </c>
      <c r="C48" s="77"/>
      <c r="D48" s="5"/>
      <c r="E48" s="9">
        <v>6</v>
      </c>
      <c r="F48" s="9">
        <v>6</v>
      </c>
      <c r="G48" s="9">
        <v>6</v>
      </c>
      <c r="H48" s="9">
        <v>6</v>
      </c>
      <c r="I48" s="77" t="s">
        <v>27</v>
      </c>
      <c r="J48" s="77"/>
      <c r="K48" s="5"/>
      <c r="L48" s="9">
        <v>5</v>
      </c>
      <c r="M48" s="9">
        <v>5</v>
      </c>
      <c r="N48" s="9">
        <v>2</v>
      </c>
      <c r="O48" s="9">
        <v>2</v>
      </c>
      <c r="P48" s="10">
        <f>SUM(E48,G48,L48,N48)</f>
        <v>19</v>
      </c>
    </row>
    <row r="49" spans="1:258" ht="16.2" x14ac:dyDescent="0.3">
      <c r="A49" s="82"/>
      <c r="B49" s="77" t="s">
        <v>28</v>
      </c>
      <c r="C49" s="77"/>
      <c r="D49" s="5"/>
      <c r="E49" s="5">
        <f>SUM(E47:E48)</f>
        <v>12</v>
      </c>
      <c r="F49" s="5">
        <f>SUM(F47:F48)</f>
        <v>15</v>
      </c>
      <c r="G49" s="5">
        <f>SUM(G47:G48)</f>
        <v>9</v>
      </c>
      <c r="H49" s="5">
        <f>SUM(H47:H48)</f>
        <v>12</v>
      </c>
      <c r="I49" s="77" t="s">
        <v>28</v>
      </c>
      <c r="J49" s="77"/>
      <c r="K49" s="5"/>
      <c r="L49" s="5">
        <f>SUM(L47:L48)</f>
        <v>6</v>
      </c>
      <c r="M49" s="5">
        <f>SUM(M47:M48)</f>
        <v>7</v>
      </c>
      <c r="N49" s="5">
        <f>SUM(N47:N48)</f>
        <v>9</v>
      </c>
      <c r="O49" s="5">
        <f>SUM(O47:O48)</f>
        <v>10</v>
      </c>
      <c r="P49" s="1">
        <f>SUM(P47:P48)</f>
        <v>36</v>
      </c>
    </row>
    <row r="50" spans="1:258" ht="109.5" customHeight="1" x14ac:dyDescent="0.3">
      <c r="A50" s="78" t="s">
        <v>124</v>
      </c>
      <c r="B50" s="78"/>
      <c r="C50" s="79"/>
      <c r="D50" s="79"/>
      <c r="E50" s="79"/>
      <c r="F50" s="79"/>
      <c r="G50" s="79"/>
      <c r="H50" s="79"/>
      <c r="I50" s="79"/>
      <c r="J50" s="79"/>
      <c r="K50" s="79"/>
      <c r="L50" s="79"/>
      <c r="M50" s="79"/>
      <c r="N50" s="79"/>
      <c r="O50" s="79"/>
      <c r="P50" s="11"/>
    </row>
    <row r="51" spans="1:258" ht="43.5" customHeight="1" x14ac:dyDescent="0.3">
      <c r="A51" s="56"/>
      <c r="B51" s="56"/>
      <c r="C51" s="56"/>
      <c r="D51" s="56"/>
      <c r="E51" s="56"/>
      <c r="F51" s="56"/>
      <c r="G51" s="56"/>
      <c r="H51" s="56"/>
      <c r="I51" s="56"/>
      <c r="J51" s="56"/>
      <c r="K51" s="56"/>
      <c r="L51" s="56"/>
      <c r="M51" s="56"/>
      <c r="N51" s="56"/>
      <c r="O51" s="56"/>
      <c r="P51" s="56"/>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
    </row>
    <row r="52" spans="1:258" x14ac:dyDescent="0.3">
      <c r="P52" s="1"/>
    </row>
    <row r="53" spans="1:258" x14ac:dyDescent="0.3">
      <c r="P53" s="1"/>
    </row>
    <row r="54" spans="1:258" ht="37.5" customHeight="1" x14ac:dyDescent="0.3"/>
  </sheetData>
  <mergeCells count="64">
    <mergeCell ref="A1:O1"/>
    <mergeCell ref="A2:O2"/>
    <mergeCell ref="A3:A5"/>
    <mergeCell ref="B3:H3"/>
    <mergeCell ref="I3:O3"/>
    <mergeCell ref="B4:C5"/>
    <mergeCell ref="E4:F4"/>
    <mergeCell ref="G4:H4"/>
    <mergeCell ref="I4:J5"/>
    <mergeCell ref="L4:M4"/>
    <mergeCell ref="B13:O13"/>
    <mergeCell ref="N4:O4"/>
    <mergeCell ref="A6:A18"/>
    <mergeCell ref="B6:O6"/>
    <mergeCell ref="B7:C7"/>
    <mergeCell ref="I7:J7"/>
    <mergeCell ref="B8:C8"/>
    <mergeCell ref="I8:J8"/>
    <mergeCell ref="B9:C9"/>
    <mergeCell ref="I9:J9"/>
    <mergeCell ref="B10:C10"/>
    <mergeCell ref="I10:J10"/>
    <mergeCell ref="B11:C11"/>
    <mergeCell ref="I11:J11"/>
    <mergeCell ref="B12:C12"/>
    <mergeCell ref="I12:J12"/>
    <mergeCell ref="B14:C14"/>
    <mergeCell ref="I14:J14"/>
    <mergeCell ref="B15:C15"/>
    <mergeCell ref="I15:J15"/>
    <mergeCell ref="B16:C16"/>
    <mergeCell ref="I16:J16"/>
    <mergeCell ref="B17:C17"/>
    <mergeCell ref="I17:J17"/>
    <mergeCell ref="B18:C18"/>
    <mergeCell ref="I18:J18"/>
    <mergeCell ref="A19:A46"/>
    <mergeCell ref="B19:O19"/>
    <mergeCell ref="B20:C20"/>
    <mergeCell ref="I20:J20"/>
    <mergeCell ref="B21:C21"/>
    <mergeCell ref="I21:J21"/>
    <mergeCell ref="I22:J22"/>
    <mergeCell ref="B23:O23"/>
    <mergeCell ref="E24:H24"/>
    <mergeCell ref="L24:O24"/>
    <mergeCell ref="B44:C44"/>
    <mergeCell ref="I44:J44"/>
    <mergeCell ref="I49:J49"/>
    <mergeCell ref="A50:O50"/>
    <mergeCell ref="A51:P51"/>
    <mergeCell ref="D4:D5"/>
    <mergeCell ref="K4:K5"/>
    <mergeCell ref="B45:C45"/>
    <mergeCell ref="I45:J45"/>
    <mergeCell ref="B46:C46"/>
    <mergeCell ref="I46:J46"/>
    <mergeCell ref="A47:A49"/>
    <mergeCell ref="B47:C47"/>
    <mergeCell ref="I47:J47"/>
    <mergeCell ref="B48:C48"/>
    <mergeCell ref="I48:J48"/>
    <mergeCell ref="B49:C49"/>
    <mergeCell ref="B22:C22"/>
  </mergeCells>
  <phoneticPr fontId="1" type="noConversion"/>
  <printOptions horizontalCentered="1"/>
  <pageMargins left="0.15748031496062992" right="0.15748031496062992" top="0.78740157480314965" bottom="0.39370078740157483" header="0.31496062992125984" footer="0.11811023622047245"/>
  <pageSetup paperSize="8" scale="70" orientation="landscape" r:id="rId1"/>
  <headerFooter alignWithMargins="0">
    <oddHeader>&amp;R列印日期&amp;D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102日環管所(一般生)(中文)</vt:lpstr>
      <vt:lpstr>102日環管所(一般生)(英文)</vt:lpstr>
      <vt:lpstr>'102日環管所(一般生)(中文)'!Print_Area</vt:lpstr>
      <vt:lpstr>'102日環管所(一般生)(英文)'!Print_Area</vt:lpstr>
    </vt:vector>
  </TitlesOfParts>
  <Company>Tajen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sdfgsdfgsdfgsdf</cp:lastModifiedBy>
  <cp:lastPrinted>2014-06-03T03:02:49Z</cp:lastPrinted>
  <dcterms:created xsi:type="dcterms:W3CDTF">1999-09-01T03:11:59Z</dcterms:created>
  <dcterms:modified xsi:type="dcterms:W3CDTF">2016-10-19T03:49:13Z</dcterms:modified>
</cp:coreProperties>
</file>